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5985" activeTab="3"/>
  </bookViews>
  <sheets>
    <sheet name="Total 1998" sheetId="1" r:id="rId1"/>
    <sheet name="Pub_dep 1998" sheetId="2" r:id="rId2"/>
    <sheet name="Priv_dep 1998" sheetId="3" r:id="rId3"/>
    <sheet name="1999-2000" sheetId="4" r:id="rId4"/>
  </sheets>
  <definedNames/>
  <calcPr fullCalcOnLoad="1"/>
</workbook>
</file>

<file path=xl/sharedStrings.xml><?xml version="1.0" encoding="utf-8"?>
<sst xmlns="http://schemas.openxmlformats.org/spreadsheetml/2006/main" count="598" uniqueCount="166">
  <si>
    <t>FRANCE METROPOLITAINE</t>
  </si>
  <si>
    <t>SECTEUR</t>
  </si>
  <si>
    <t xml:space="preserve">TYPE </t>
  </si>
  <si>
    <t xml:space="preserve"> 3 semaines</t>
  </si>
  <si>
    <t>26 heures/semaine</t>
  </si>
  <si>
    <t>4 jours</t>
  </si>
  <si>
    <t>Matin</t>
  </si>
  <si>
    <t>Autres</t>
  </si>
  <si>
    <t>TOTAL</t>
  </si>
  <si>
    <t>D'ECOLE</t>
  </si>
  <si>
    <t>Mercredi</t>
  </si>
  <si>
    <t>Samedi</t>
  </si>
  <si>
    <t>Maternelles</t>
  </si>
  <si>
    <t>PUBLIC</t>
  </si>
  <si>
    <t>Elementaires et spéciales</t>
  </si>
  <si>
    <t>PRIVE</t>
  </si>
  <si>
    <t>En %</t>
  </si>
  <si>
    <t>FRANCE METROPOLITAINE + DOM</t>
  </si>
  <si>
    <t>en %</t>
  </si>
  <si>
    <t>Public</t>
  </si>
  <si>
    <t>ACADEMIE</t>
  </si>
  <si>
    <t>DEPARTEMENT</t>
  </si>
  <si>
    <t>AIX-MARSEILLE</t>
  </si>
  <si>
    <t>ALPES-DE-HTE-PROVENCE</t>
  </si>
  <si>
    <t>BOUCHES-DU-RHONE</t>
  </si>
  <si>
    <t>HAUTES-ALPES</t>
  </si>
  <si>
    <t>VAUCLUSE</t>
  </si>
  <si>
    <t>AMIENS</t>
  </si>
  <si>
    <t>AISNE</t>
  </si>
  <si>
    <t>OISE</t>
  </si>
  <si>
    <t>SOMME</t>
  </si>
  <si>
    <t>BESANCON</t>
  </si>
  <si>
    <t>DOUBS</t>
  </si>
  <si>
    <t>HAUTE-SAONE</t>
  </si>
  <si>
    <t>JURA</t>
  </si>
  <si>
    <t>TERRITOIRE DE BELFORT</t>
  </si>
  <si>
    <t>BORDEAUX</t>
  </si>
  <si>
    <t>DORDOGNE</t>
  </si>
  <si>
    <t>GIRONDE</t>
  </si>
  <si>
    <t>LANDES</t>
  </si>
  <si>
    <t>LOT-ET-GARONNE</t>
  </si>
  <si>
    <t>PYRENEES-ATLANTIQUES</t>
  </si>
  <si>
    <t>CAEN</t>
  </si>
  <si>
    <t>CALVADOS</t>
  </si>
  <si>
    <t>MANCHE</t>
  </si>
  <si>
    <t>ORNE</t>
  </si>
  <si>
    <t>CLERMONT-FERRAND</t>
  </si>
  <si>
    <t>ALLIER</t>
  </si>
  <si>
    <t>CANTAL</t>
  </si>
  <si>
    <t>HAUTE-LOIRE</t>
  </si>
  <si>
    <t>PUY-DE-DOME</t>
  </si>
  <si>
    <t>CORSE</t>
  </si>
  <si>
    <t>CORSE-DU-SUD</t>
  </si>
  <si>
    <t>HAUTE-CORSE</t>
  </si>
  <si>
    <t>CRETEIL</t>
  </si>
  <si>
    <t>SEINE-ET-MARNE</t>
  </si>
  <si>
    <t>SEINE-SAINT-DENIS</t>
  </si>
  <si>
    <t>VAL-DE-MARNE</t>
  </si>
  <si>
    <t>DIJON</t>
  </si>
  <si>
    <t>COTE D'OR</t>
  </si>
  <si>
    <t>NIEVRE</t>
  </si>
  <si>
    <t>SAONE-ET-LOIRE</t>
  </si>
  <si>
    <t>YONNE</t>
  </si>
  <si>
    <t>GRENOBLE</t>
  </si>
  <si>
    <t>ARDECHE</t>
  </si>
  <si>
    <t>DROME</t>
  </si>
  <si>
    <t>HAUTE SAVOIE</t>
  </si>
  <si>
    <t>ISERE</t>
  </si>
  <si>
    <t>SAVOIE</t>
  </si>
  <si>
    <t>LILLE</t>
  </si>
  <si>
    <t>NORD</t>
  </si>
  <si>
    <t>PAS-DE-CALAIS</t>
  </si>
  <si>
    <t>LIMOGES</t>
  </si>
  <si>
    <t>CORREZE</t>
  </si>
  <si>
    <t>CREUSE</t>
  </si>
  <si>
    <t>HAUTE-VIENNE</t>
  </si>
  <si>
    <t>LYON</t>
  </si>
  <si>
    <t>AIN</t>
  </si>
  <si>
    <t>LOIRE</t>
  </si>
  <si>
    <t>RHONE</t>
  </si>
  <si>
    <t>MONTPELLIER</t>
  </si>
  <si>
    <t>AUDE</t>
  </si>
  <si>
    <t>GARD</t>
  </si>
  <si>
    <t>HERAULT</t>
  </si>
  <si>
    <t>LOZERE</t>
  </si>
  <si>
    <t>PYRENEES-ORIENTALES</t>
  </si>
  <si>
    <t>NANCY-METZ</t>
  </si>
  <si>
    <t>MEURTHE-ET-MOSELLE</t>
  </si>
  <si>
    <t>MEUSE</t>
  </si>
  <si>
    <t>MOSELLE</t>
  </si>
  <si>
    <t>VOSGES</t>
  </si>
  <si>
    <t>NANTES</t>
  </si>
  <si>
    <t>LOIRE-ATLANTIQUE</t>
  </si>
  <si>
    <t>MAINE-ET-LOIRE</t>
  </si>
  <si>
    <t>MAYENNE</t>
  </si>
  <si>
    <t>SARTHE</t>
  </si>
  <si>
    <t>VENDEE</t>
  </si>
  <si>
    <t>NICE</t>
  </si>
  <si>
    <t>ALPES-MARITIMES</t>
  </si>
  <si>
    <t>VAR</t>
  </si>
  <si>
    <t>ORLEANS-TOURS</t>
  </si>
  <si>
    <t>CHER</t>
  </si>
  <si>
    <t>EURE-ET-LOIR</t>
  </si>
  <si>
    <t>INDRE</t>
  </si>
  <si>
    <t>INDRE-ET-LOIRE</t>
  </si>
  <si>
    <t>LOIR-ET-CHER</t>
  </si>
  <si>
    <t>LOIRET</t>
  </si>
  <si>
    <t>PARIS</t>
  </si>
  <si>
    <t>POITIERS</t>
  </si>
  <si>
    <t>CHARENTE</t>
  </si>
  <si>
    <t>CHARENTE-MARITIME</t>
  </si>
  <si>
    <t>DEUX-SEVRES</t>
  </si>
  <si>
    <t>VIENNE</t>
  </si>
  <si>
    <t>REIMS</t>
  </si>
  <si>
    <t>ARDENNES</t>
  </si>
  <si>
    <t>AUBE</t>
  </si>
  <si>
    <t>HAUTE-MARNE</t>
  </si>
  <si>
    <t>MARNE</t>
  </si>
  <si>
    <t>RENNES</t>
  </si>
  <si>
    <t>COTES D'ARMOR</t>
  </si>
  <si>
    <t>FINISTERE</t>
  </si>
  <si>
    <t>ILLE-ET-VILAINE</t>
  </si>
  <si>
    <t>MORBIHAN</t>
  </si>
  <si>
    <t>ROUEN</t>
  </si>
  <si>
    <t>EURE</t>
  </si>
  <si>
    <t>SEINE MARITIME</t>
  </si>
  <si>
    <t>STRASBOURG</t>
  </si>
  <si>
    <t>BAS-RHIN</t>
  </si>
  <si>
    <t>HAUT-RHIN</t>
  </si>
  <si>
    <t>TOULOUSE</t>
  </si>
  <si>
    <t>ARIEGE</t>
  </si>
  <si>
    <t>AVEYRON</t>
  </si>
  <si>
    <t>GERS</t>
  </si>
  <si>
    <t>HAUTE-GARONNE</t>
  </si>
  <si>
    <t>HAUTES-PYRENEES</t>
  </si>
  <si>
    <t>LOT</t>
  </si>
  <si>
    <t>TARN</t>
  </si>
  <si>
    <t>TARN-ET-GARONNE</t>
  </si>
  <si>
    <t>VERSAILLES</t>
  </si>
  <si>
    <t>ESSONNE</t>
  </si>
  <si>
    <t>HAUTS-DE-SEINE</t>
  </si>
  <si>
    <t>VAL-D'OISE</t>
  </si>
  <si>
    <t>YVELINES</t>
  </si>
  <si>
    <t>TOTAL FRANCE METROPOLITAINE</t>
  </si>
  <si>
    <t>GUADELOUPE</t>
  </si>
  <si>
    <t>GUYANE</t>
  </si>
  <si>
    <t>MARTINIQUE</t>
  </si>
  <si>
    <t>REUNION</t>
  </si>
  <si>
    <t>TOTAL DOM</t>
  </si>
  <si>
    <t>TOTAL FRANCE METRO + DOM</t>
  </si>
  <si>
    <t>privé</t>
  </si>
  <si>
    <t xml:space="preserve"> sur 3 semaines</t>
  </si>
  <si>
    <t>NOMBRE D'ECOLES SELON LEUR ORGANISATION DU TEMPS SCOLAIRE en 1998-99</t>
  </si>
  <si>
    <t>NOMBRE D'ECOLES SELON LEUR ORGANISATION DU TEMPS SCOLAIRE 1998-99</t>
  </si>
  <si>
    <t>Organisation du temps scolaire :</t>
  </si>
  <si>
    <t>Proportion d'écoles fonctionnant sur 4 jours et proportion d'élèves correspondant</t>
  </si>
  <si>
    <t>Public+privé, 1999-2000</t>
  </si>
  <si>
    <t xml:space="preserve">Attention : dans les départements en gras, une partie des écoles n'a pas répondu </t>
  </si>
  <si>
    <t>Sur 4 jours</t>
  </si>
  <si>
    <t>Total</t>
  </si>
  <si>
    <t>%</t>
  </si>
  <si>
    <t>ECOLES</t>
  </si>
  <si>
    <t>ELEVES</t>
  </si>
  <si>
    <t xml:space="preserve">TYPE D'ECOLE </t>
  </si>
  <si>
    <t xml:space="preserve">Source : MEN-MESRI DEPP / Système d'information BE1D et enquête dans les écoles non couvertes par BE1D
</t>
  </si>
  <si>
    <t>Traitement : DEPP DVE /JC/ 29 août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</si>
</sst>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1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0" fontId="5" fillId="0" borderId="19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2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3">
      <selection activeCell="A42" sqref="A42:IV43"/>
    </sheetView>
  </sheetViews>
  <sheetFormatPr defaultColWidth="11.421875" defaultRowHeight="12.75"/>
  <cols>
    <col min="1" max="1" width="8.140625" style="0" customWidth="1"/>
    <col min="3" max="3" width="8.421875" style="0" customWidth="1"/>
    <col min="4" max="4" width="9.421875" style="0" customWidth="1"/>
    <col min="5" max="6" width="8.8515625" style="0" customWidth="1"/>
    <col min="7" max="7" width="7.28125" style="0" customWidth="1"/>
    <col min="8" max="8" width="6.8515625" style="0" customWidth="1"/>
    <col min="9" max="10" width="7.28125" style="0" customWidth="1"/>
  </cols>
  <sheetData>
    <row r="1" spans="1:10" ht="12.75">
      <c r="A1" s="67" t="s">
        <v>152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5" t="s">
        <v>1</v>
      </c>
      <c r="B3" s="80" t="s">
        <v>163</v>
      </c>
      <c r="C3" s="6" t="s">
        <v>3</v>
      </c>
      <c r="D3" s="7"/>
      <c r="E3" s="6" t="s">
        <v>4</v>
      </c>
      <c r="F3" s="7"/>
      <c r="G3" s="71" t="s">
        <v>5</v>
      </c>
      <c r="H3" s="68" t="s">
        <v>6</v>
      </c>
      <c r="I3" s="72" t="s">
        <v>7</v>
      </c>
      <c r="J3" s="68" t="s">
        <v>8</v>
      </c>
    </row>
    <row r="4" spans="1:10" ht="12.75">
      <c r="A4" s="9"/>
      <c r="B4" s="81"/>
      <c r="C4" s="68" t="s">
        <v>10</v>
      </c>
      <c r="D4" s="70" t="s">
        <v>11</v>
      </c>
      <c r="E4" s="71" t="s">
        <v>10</v>
      </c>
      <c r="F4" s="68" t="s">
        <v>11</v>
      </c>
      <c r="G4" s="12"/>
      <c r="H4" s="9"/>
      <c r="I4" s="13"/>
      <c r="J4" s="9"/>
    </row>
    <row r="5" spans="1:10" ht="12.75">
      <c r="A5" s="5"/>
      <c r="B5" s="8" t="s">
        <v>12</v>
      </c>
      <c r="C5" s="14">
        <v>740</v>
      </c>
      <c r="D5" s="15">
        <v>10826</v>
      </c>
      <c r="E5" s="14">
        <v>239</v>
      </c>
      <c r="F5" s="15">
        <v>2002</v>
      </c>
      <c r="G5" s="14">
        <v>3760</v>
      </c>
      <c r="H5" s="14">
        <v>6</v>
      </c>
      <c r="I5" s="14">
        <v>779</v>
      </c>
      <c r="J5" s="16">
        <f aca="true" t="shared" si="0" ref="J5:J10">SUM(C5:I5)</f>
        <v>18352</v>
      </c>
    </row>
    <row r="6" spans="1:10" ht="22.5">
      <c r="A6" s="9" t="s">
        <v>13</v>
      </c>
      <c r="B6" s="69" t="s">
        <v>14</v>
      </c>
      <c r="C6" s="17">
        <v>1432</v>
      </c>
      <c r="D6" s="18">
        <v>19094</v>
      </c>
      <c r="E6" s="17">
        <v>513</v>
      </c>
      <c r="F6" s="18">
        <v>3407</v>
      </c>
      <c r="G6" s="17">
        <v>8965</v>
      </c>
      <c r="H6" s="17">
        <v>6</v>
      </c>
      <c r="I6" s="17">
        <v>1016</v>
      </c>
      <c r="J6" s="19">
        <f t="shared" si="0"/>
        <v>34433</v>
      </c>
    </row>
    <row r="7" spans="1:10" ht="12.75">
      <c r="A7" s="9"/>
      <c r="B7" s="20" t="s">
        <v>8</v>
      </c>
      <c r="C7" s="21">
        <v>2172</v>
      </c>
      <c r="D7" s="22">
        <v>29920</v>
      </c>
      <c r="E7" s="21">
        <v>752</v>
      </c>
      <c r="F7" s="22">
        <v>5409</v>
      </c>
      <c r="G7" s="21">
        <v>12725</v>
      </c>
      <c r="H7" s="21">
        <v>12</v>
      </c>
      <c r="I7" s="21">
        <v>1795</v>
      </c>
      <c r="J7" s="23">
        <f t="shared" si="0"/>
        <v>52785</v>
      </c>
    </row>
    <row r="8" spans="1:10" ht="12.75">
      <c r="A8" s="5"/>
      <c r="B8" s="8" t="s">
        <v>12</v>
      </c>
      <c r="C8" s="14">
        <v>12</v>
      </c>
      <c r="D8" s="15">
        <v>107</v>
      </c>
      <c r="E8" s="14">
        <v>7</v>
      </c>
      <c r="F8" s="15">
        <v>15</v>
      </c>
      <c r="G8" s="14">
        <v>123</v>
      </c>
      <c r="H8" s="14">
        <v>0</v>
      </c>
      <c r="I8" s="14">
        <v>13</v>
      </c>
      <c r="J8" s="16">
        <f t="shared" si="0"/>
        <v>277</v>
      </c>
    </row>
    <row r="9" spans="1:10" ht="22.5">
      <c r="A9" s="9" t="s">
        <v>15</v>
      </c>
      <c r="B9" s="69" t="s">
        <v>14</v>
      </c>
      <c r="C9" s="17">
        <v>444</v>
      </c>
      <c r="D9" s="18">
        <v>1885</v>
      </c>
      <c r="E9" s="17">
        <v>301</v>
      </c>
      <c r="F9" s="18">
        <v>346</v>
      </c>
      <c r="G9" s="17">
        <v>2214</v>
      </c>
      <c r="H9" s="17">
        <v>4</v>
      </c>
      <c r="I9" s="17">
        <v>235</v>
      </c>
      <c r="J9" s="19">
        <f t="shared" si="0"/>
        <v>5429</v>
      </c>
    </row>
    <row r="10" spans="1:10" ht="12.75">
      <c r="A10" s="10"/>
      <c r="B10" s="24" t="s">
        <v>8</v>
      </c>
      <c r="C10" s="21">
        <v>456</v>
      </c>
      <c r="D10" s="22">
        <v>1992</v>
      </c>
      <c r="E10" s="21">
        <v>308</v>
      </c>
      <c r="F10" s="22">
        <v>361</v>
      </c>
      <c r="G10" s="21">
        <v>2337</v>
      </c>
      <c r="H10" s="21">
        <v>4</v>
      </c>
      <c r="I10" s="21">
        <v>248</v>
      </c>
      <c r="J10" s="23">
        <f t="shared" si="0"/>
        <v>5706</v>
      </c>
    </row>
    <row r="11" spans="1:10" ht="12.75">
      <c r="A11" s="3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4" t="s">
        <v>16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5"/>
      <c r="B13" s="26"/>
      <c r="C13" s="27" t="s">
        <v>3</v>
      </c>
      <c r="D13" s="28"/>
      <c r="E13" s="27" t="s">
        <v>4</v>
      </c>
      <c r="F13" s="28"/>
      <c r="G13" s="71" t="s">
        <v>5</v>
      </c>
      <c r="H13" s="68" t="s">
        <v>6</v>
      </c>
      <c r="I13" s="72" t="s">
        <v>7</v>
      </c>
      <c r="J13" s="68" t="s">
        <v>8</v>
      </c>
    </row>
    <row r="14" spans="1:10" ht="12.75">
      <c r="A14" s="10"/>
      <c r="B14" s="31"/>
      <c r="C14" s="68" t="s">
        <v>10</v>
      </c>
      <c r="D14" s="70" t="s">
        <v>11</v>
      </c>
      <c r="E14" s="71" t="s">
        <v>10</v>
      </c>
      <c r="F14" s="68" t="s">
        <v>11</v>
      </c>
      <c r="G14" s="33"/>
      <c r="H14" s="34"/>
      <c r="I14" s="35"/>
      <c r="J14" s="34"/>
    </row>
    <row r="15" spans="1:10" ht="12.75">
      <c r="A15" s="5"/>
      <c r="B15" s="8" t="s">
        <v>12</v>
      </c>
      <c r="C15" s="26">
        <f>C5/$J5*100</f>
        <v>4.032258064516129</v>
      </c>
      <c r="D15" s="32">
        <f aca="true" t="shared" si="1" ref="D15:J15">D5/$J5*100</f>
        <v>58.99084568439407</v>
      </c>
      <c r="E15" s="26">
        <f t="shared" si="1"/>
        <v>1.30231037489102</v>
      </c>
      <c r="F15" s="32">
        <f t="shared" si="1"/>
        <v>10.908892763731473</v>
      </c>
      <c r="G15" s="26">
        <f t="shared" si="1"/>
        <v>20.488230165649522</v>
      </c>
      <c r="H15" s="26">
        <f t="shared" si="1"/>
        <v>0.03269398430688753</v>
      </c>
      <c r="I15" s="26">
        <f t="shared" si="1"/>
        <v>4.244768962510898</v>
      </c>
      <c r="J15" s="30">
        <f t="shared" si="1"/>
        <v>100</v>
      </c>
    </row>
    <row r="16" spans="1:10" ht="12.75">
      <c r="A16" s="9" t="s">
        <v>13</v>
      </c>
      <c r="B16" s="12" t="s">
        <v>14</v>
      </c>
      <c r="C16" s="34">
        <f aca="true" t="shared" si="2" ref="C16:J20">C6/$J6*100</f>
        <v>4.158801150059536</v>
      </c>
      <c r="D16" s="36">
        <f t="shared" si="2"/>
        <v>55.452618127958644</v>
      </c>
      <c r="E16" s="34">
        <f t="shared" si="2"/>
        <v>1.4898498533383673</v>
      </c>
      <c r="F16" s="36">
        <f t="shared" si="2"/>
        <v>9.894577875874887</v>
      </c>
      <c r="G16" s="34">
        <f t="shared" si="2"/>
        <v>26.036070049080823</v>
      </c>
      <c r="H16" s="34">
        <f t="shared" si="2"/>
        <v>0.017425144483489675</v>
      </c>
      <c r="I16" s="34">
        <f t="shared" si="2"/>
        <v>2.9506577992042518</v>
      </c>
      <c r="J16" s="35">
        <f t="shared" si="2"/>
        <v>100</v>
      </c>
    </row>
    <row r="17" spans="1:10" ht="12.75">
      <c r="A17" s="10"/>
      <c r="B17" s="20" t="s">
        <v>8</v>
      </c>
      <c r="C17" s="37">
        <f t="shared" si="2"/>
        <v>4.114805342426826</v>
      </c>
      <c r="D17" s="38">
        <f t="shared" si="2"/>
        <v>56.68276972624798</v>
      </c>
      <c r="E17" s="37">
        <f t="shared" si="2"/>
        <v>1.4246471535474092</v>
      </c>
      <c r="F17" s="38">
        <f t="shared" si="2"/>
        <v>10.247229326513214</v>
      </c>
      <c r="G17" s="37">
        <f t="shared" si="2"/>
        <v>24.107227432035614</v>
      </c>
      <c r="H17" s="37">
        <f t="shared" si="2"/>
        <v>0.022733731173628872</v>
      </c>
      <c r="I17" s="37">
        <f t="shared" si="2"/>
        <v>3.4005872880553185</v>
      </c>
      <c r="J17" s="39">
        <f t="shared" si="2"/>
        <v>100</v>
      </c>
    </row>
    <row r="18" spans="1:10" ht="12.75">
      <c r="A18" s="5"/>
      <c r="B18" s="8" t="s">
        <v>12</v>
      </c>
      <c r="C18" s="29">
        <f t="shared" si="2"/>
        <v>4.332129963898916</v>
      </c>
      <c r="D18" s="26">
        <f t="shared" si="2"/>
        <v>38.628158844765345</v>
      </c>
      <c r="E18" s="32">
        <f t="shared" si="2"/>
        <v>2.527075812274368</v>
      </c>
      <c r="F18" s="26">
        <f t="shared" si="2"/>
        <v>5.415162454873646</v>
      </c>
      <c r="G18" s="32">
        <f t="shared" si="2"/>
        <v>44.4043321299639</v>
      </c>
      <c r="H18" s="26">
        <f t="shared" si="2"/>
        <v>0</v>
      </c>
      <c r="I18" s="32">
        <f t="shared" si="2"/>
        <v>4.693140794223827</v>
      </c>
      <c r="J18" s="26">
        <f t="shared" si="2"/>
        <v>100</v>
      </c>
    </row>
    <row r="19" spans="1:10" ht="22.5">
      <c r="A19" s="9" t="s">
        <v>15</v>
      </c>
      <c r="B19" s="69" t="s">
        <v>14</v>
      </c>
      <c r="C19" s="33">
        <f t="shared" si="2"/>
        <v>8.178301713022657</v>
      </c>
      <c r="D19" s="34">
        <f t="shared" si="2"/>
        <v>34.72094308344078</v>
      </c>
      <c r="E19" s="36">
        <f t="shared" si="2"/>
        <v>5.544299134278872</v>
      </c>
      <c r="F19" s="34">
        <f t="shared" si="2"/>
        <v>6.37318106465279</v>
      </c>
      <c r="G19" s="36">
        <f t="shared" si="2"/>
        <v>40.78099097439676</v>
      </c>
      <c r="H19" s="34">
        <f t="shared" si="2"/>
        <v>0.07367839381101492</v>
      </c>
      <c r="I19" s="36">
        <f t="shared" si="2"/>
        <v>4.328605636397127</v>
      </c>
      <c r="J19" s="34">
        <f t="shared" si="2"/>
        <v>100</v>
      </c>
    </row>
    <row r="20" spans="1:10" ht="12.75">
      <c r="A20" s="10"/>
      <c r="B20" s="24" t="s">
        <v>8</v>
      </c>
      <c r="C20" s="40">
        <f t="shared" si="2"/>
        <v>7.991587802313354</v>
      </c>
      <c r="D20" s="37">
        <f t="shared" si="2"/>
        <v>34.910620399579386</v>
      </c>
      <c r="E20" s="38">
        <f t="shared" si="2"/>
        <v>5.39782684893095</v>
      </c>
      <c r="F20" s="37">
        <f t="shared" si="2"/>
        <v>6.326673676831406</v>
      </c>
      <c r="G20" s="38">
        <f t="shared" si="2"/>
        <v>40.95688748685594</v>
      </c>
      <c r="H20" s="37">
        <f t="shared" si="2"/>
        <v>0.07010164738871363</v>
      </c>
      <c r="I20" s="38">
        <f t="shared" si="2"/>
        <v>4.346302138100246</v>
      </c>
      <c r="J20" s="37">
        <f t="shared" si="2"/>
        <v>100</v>
      </c>
    </row>
    <row r="21" spans="1:10" ht="12.75">
      <c r="A21" s="25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4" t="s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5" t="s">
        <v>1</v>
      </c>
      <c r="B23" s="5" t="s">
        <v>2</v>
      </c>
      <c r="C23" s="6" t="s">
        <v>3</v>
      </c>
      <c r="D23" s="7"/>
      <c r="E23" s="6" t="s">
        <v>4</v>
      </c>
      <c r="F23" s="7"/>
      <c r="G23" s="71" t="s">
        <v>5</v>
      </c>
      <c r="H23" s="68" t="s">
        <v>6</v>
      </c>
      <c r="I23" s="72" t="s">
        <v>7</v>
      </c>
      <c r="J23" s="68" t="s">
        <v>8</v>
      </c>
    </row>
    <row r="24" spans="1:10" ht="12.75">
      <c r="A24" s="9"/>
      <c r="B24" s="10" t="s">
        <v>9</v>
      </c>
      <c r="C24" s="68" t="s">
        <v>10</v>
      </c>
      <c r="D24" s="70" t="s">
        <v>11</v>
      </c>
      <c r="E24" s="71" t="s">
        <v>10</v>
      </c>
      <c r="F24" s="68" t="s">
        <v>11</v>
      </c>
      <c r="G24" s="12"/>
      <c r="H24" s="9"/>
      <c r="I24" s="13"/>
      <c r="J24" s="9"/>
    </row>
    <row r="25" spans="1:10" ht="12.75">
      <c r="A25" s="5"/>
      <c r="B25" s="8" t="s">
        <v>12</v>
      </c>
      <c r="C25" s="14">
        <v>746</v>
      </c>
      <c r="D25" s="15">
        <v>11153</v>
      </c>
      <c r="E25" s="14">
        <v>244</v>
      </c>
      <c r="F25" s="15">
        <v>2066</v>
      </c>
      <c r="G25" s="14">
        <v>3770</v>
      </c>
      <c r="H25" s="14">
        <v>11</v>
      </c>
      <c r="I25" s="41">
        <v>783</v>
      </c>
      <c r="J25" s="14">
        <f>SUM(C25:I25)</f>
        <v>18773</v>
      </c>
    </row>
    <row r="26" spans="1:10" ht="22.5">
      <c r="A26" s="9" t="s">
        <v>13</v>
      </c>
      <c r="B26" s="69" t="s">
        <v>14</v>
      </c>
      <c r="C26" s="17">
        <v>1452</v>
      </c>
      <c r="D26" s="18">
        <v>19671</v>
      </c>
      <c r="E26" s="17">
        <v>519</v>
      </c>
      <c r="F26" s="18">
        <v>3528</v>
      </c>
      <c r="G26" s="17">
        <v>8981</v>
      </c>
      <c r="H26" s="17">
        <v>22</v>
      </c>
      <c r="I26" s="42">
        <v>1038</v>
      </c>
      <c r="J26" s="43">
        <f>SUM(C26:I26)</f>
        <v>35211</v>
      </c>
    </row>
    <row r="27" spans="1:10" ht="12.75">
      <c r="A27" s="9"/>
      <c r="B27" s="20" t="s">
        <v>8</v>
      </c>
      <c r="C27" s="21">
        <f>SUM(C25:C26)</f>
        <v>2198</v>
      </c>
      <c r="D27" s="21">
        <f aca="true" t="shared" si="3" ref="D27:J27">SUM(D25:D26)</f>
        <v>30824</v>
      </c>
      <c r="E27" s="21">
        <f t="shared" si="3"/>
        <v>763</v>
      </c>
      <c r="F27" s="21">
        <f t="shared" si="3"/>
        <v>5594</v>
      </c>
      <c r="G27" s="21">
        <f t="shared" si="3"/>
        <v>12751</v>
      </c>
      <c r="H27" s="21">
        <f t="shared" si="3"/>
        <v>33</v>
      </c>
      <c r="I27" s="21">
        <f t="shared" si="3"/>
        <v>1821</v>
      </c>
      <c r="J27" s="43">
        <f t="shared" si="3"/>
        <v>53984</v>
      </c>
    </row>
    <row r="28" spans="1:10" ht="12.75">
      <c r="A28" s="5"/>
      <c r="B28" s="8" t="s">
        <v>12</v>
      </c>
      <c r="C28" s="14">
        <v>13</v>
      </c>
      <c r="D28" s="15">
        <v>107</v>
      </c>
      <c r="E28" s="14">
        <v>10</v>
      </c>
      <c r="F28" s="15">
        <v>15</v>
      </c>
      <c r="G28" s="14">
        <v>127</v>
      </c>
      <c r="H28" s="14">
        <v>1</v>
      </c>
      <c r="I28" s="14">
        <v>23</v>
      </c>
      <c r="J28" s="14">
        <f>SUM(C28:I28)</f>
        <v>296</v>
      </c>
    </row>
    <row r="29" spans="1:10" ht="22.5">
      <c r="A29" s="9" t="s">
        <v>15</v>
      </c>
      <c r="B29" s="69" t="s">
        <v>14</v>
      </c>
      <c r="C29" s="17">
        <v>450</v>
      </c>
      <c r="D29" s="18">
        <v>1920</v>
      </c>
      <c r="E29" s="17">
        <v>307</v>
      </c>
      <c r="F29" s="18">
        <v>349</v>
      </c>
      <c r="G29" s="17">
        <v>2228</v>
      </c>
      <c r="H29" s="17">
        <v>5</v>
      </c>
      <c r="I29" s="17">
        <v>236</v>
      </c>
      <c r="J29" s="43">
        <f>SUM(C29:I29)</f>
        <v>5495</v>
      </c>
    </row>
    <row r="30" spans="1:10" ht="12.75">
      <c r="A30" s="10"/>
      <c r="B30" s="24" t="s">
        <v>8</v>
      </c>
      <c r="C30" s="21">
        <f aca="true" t="shared" si="4" ref="C30:J30">SUM(C28:C29)</f>
        <v>463</v>
      </c>
      <c r="D30" s="21">
        <f t="shared" si="4"/>
        <v>2027</v>
      </c>
      <c r="E30" s="21">
        <f t="shared" si="4"/>
        <v>317</v>
      </c>
      <c r="F30" s="21">
        <f t="shared" si="4"/>
        <v>364</v>
      </c>
      <c r="G30" s="21">
        <f t="shared" si="4"/>
        <v>2355</v>
      </c>
      <c r="H30" s="21">
        <f t="shared" si="4"/>
        <v>6</v>
      </c>
      <c r="I30" s="21">
        <f t="shared" si="4"/>
        <v>259</v>
      </c>
      <c r="J30" s="43">
        <f t="shared" si="4"/>
        <v>5791</v>
      </c>
    </row>
    <row r="31" spans="1:10" ht="12.75">
      <c r="A31" s="25"/>
      <c r="B31" s="25"/>
      <c r="C31" s="18"/>
      <c r="D31" s="18"/>
      <c r="E31" s="18"/>
      <c r="F31" s="18"/>
      <c r="G31" s="18"/>
      <c r="H31" s="18"/>
      <c r="I31" s="18"/>
      <c r="J31" s="18"/>
    </row>
    <row r="32" spans="1:10" ht="12.75">
      <c r="A32" s="4" t="s">
        <v>18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5" t="s">
        <v>1</v>
      </c>
      <c r="B33" s="5" t="s">
        <v>2</v>
      </c>
      <c r="C33" s="6" t="s">
        <v>3</v>
      </c>
      <c r="D33" s="7"/>
      <c r="E33" s="6" t="s">
        <v>4</v>
      </c>
      <c r="F33" s="7"/>
      <c r="G33" s="71" t="s">
        <v>5</v>
      </c>
      <c r="H33" s="68" t="s">
        <v>6</v>
      </c>
      <c r="I33" s="72" t="s">
        <v>7</v>
      </c>
      <c r="J33" s="68" t="s">
        <v>8</v>
      </c>
    </row>
    <row r="34" spans="1:10" ht="12.75">
      <c r="A34" s="9"/>
      <c r="B34" s="10" t="s">
        <v>9</v>
      </c>
      <c r="C34" s="68" t="s">
        <v>10</v>
      </c>
      <c r="D34" s="70" t="s">
        <v>11</v>
      </c>
      <c r="E34" s="71" t="s">
        <v>10</v>
      </c>
      <c r="F34" s="68" t="s">
        <v>11</v>
      </c>
      <c r="G34" s="12"/>
      <c r="H34" s="9"/>
      <c r="I34" s="13"/>
      <c r="J34" s="9"/>
    </row>
    <row r="35" spans="1:10" ht="12.75">
      <c r="A35" s="5"/>
      <c r="B35" s="8" t="s">
        <v>12</v>
      </c>
      <c r="C35" s="26">
        <f>C25/$J25*100</f>
        <v>3.973792148298088</v>
      </c>
      <c r="D35" s="32">
        <f aca="true" t="shared" si="5" ref="D35:J35">D25/$J25*100</f>
        <v>59.409790656794335</v>
      </c>
      <c r="E35" s="26">
        <f t="shared" si="5"/>
        <v>1.2997389868428062</v>
      </c>
      <c r="F35" s="32">
        <f t="shared" si="5"/>
        <v>11.005166995152612</v>
      </c>
      <c r="G35" s="26">
        <f t="shared" si="5"/>
        <v>20.082032706546634</v>
      </c>
      <c r="H35" s="26">
        <f t="shared" si="5"/>
        <v>0.05859479039045437</v>
      </c>
      <c r="I35" s="26">
        <f t="shared" si="5"/>
        <v>4.17088371597507</v>
      </c>
      <c r="J35" s="30">
        <f t="shared" si="5"/>
        <v>100</v>
      </c>
    </row>
    <row r="36" spans="1:10" ht="22.5">
      <c r="A36" s="9" t="s">
        <v>13</v>
      </c>
      <c r="B36" s="69" t="s">
        <v>14</v>
      </c>
      <c r="C36" s="34">
        <f aca="true" t="shared" si="6" ref="C36:J40">C26/$J26*100</f>
        <v>4.123711340206185</v>
      </c>
      <c r="D36" s="36">
        <f t="shared" si="6"/>
        <v>55.86606458209082</v>
      </c>
      <c r="E36" s="34">
        <f t="shared" si="6"/>
        <v>1.4739712021811366</v>
      </c>
      <c r="F36" s="36">
        <f t="shared" si="6"/>
        <v>10.01959614893073</v>
      </c>
      <c r="G36" s="34">
        <f t="shared" si="6"/>
        <v>25.506233847377242</v>
      </c>
      <c r="H36" s="34">
        <f t="shared" si="6"/>
        <v>0.06248047485160887</v>
      </c>
      <c r="I36" s="34">
        <f t="shared" si="6"/>
        <v>2.9479424043622733</v>
      </c>
      <c r="J36" s="35">
        <f t="shared" si="6"/>
        <v>100</v>
      </c>
    </row>
    <row r="37" spans="1:10" ht="12.75">
      <c r="A37" s="9"/>
      <c r="B37" s="20" t="s">
        <v>8</v>
      </c>
      <c r="C37" s="37">
        <f t="shared" si="6"/>
        <v>4.071576763485477</v>
      </c>
      <c r="D37" s="38">
        <f t="shared" si="6"/>
        <v>57.09839952578542</v>
      </c>
      <c r="E37" s="37">
        <f t="shared" si="6"/>
        <v>1.4133817427385893</v>
      </c>
      <c r="F37" s="38">
        <f t="shared" si="6"/>
        <v>10.36232957913456</v>
      </c>
      <c r="G37" s="37">
        <f t="shared" si="6"/>
        <v>23.619961470065203</v>
      </c>
      <c r="H37" s="37">
        <f t="shared" si="6"/>
        <v>0.06112922347362181</v>
      </c>
      <c r="I37" s="37">
        <f t="shared" si="6"/>
        <v>3.373221695317131</v>
      </c>
      <c r="J37" s="39">
        <f t="shared" si="6"/>
        <v>100</v>
      </c>
    </row>
    <row r="38" spans="1:10" ht="12.75">
      <c r="A38" s="5"/>
      <c r="B38" s="8" t="s">
        <v>12</v>
      </c>
      <c r="C38" s="29">
        <f t="shared" si="6"/>
        <v>4.391891891891892</v>
      </c>
      <c r="D38" s="26">
        <f t="shared" si="6"/>
        <v>36.14864864864865</v>
      </c>
      <c r="E38" s="32">
        <f t="shared" si="6"/>
        <v>3.3783783783783785</v>
      </c>
      <c r="F38" s="26">
        <f t="shared" si="6"/>
        <v>5.0675675675675675</v>
      </c>
      <c r="G38" s="32">
        <f t="shared" si="6"/>
        <v>42.9054054054054</v>
      </c>
      <c r="H38" s="26">
        <f t="shared" si="6"/>
        <v>0.33783783783783783</v>
      </c>
      <c r="I38" s="32">
        <f t="shared" si="6"/>
        <v>7.77027027027027</v>
      </c>
      <c r="J38" s="26">
        <f t="shared" si="6"/>
        <v>100</v>
      </c>
    </row>
    <row r="39" spans="1:10" ht="22.5">
      <c r="A39" s="9" t="s">
        <v>15</v>
      </c>
      <c r="B39" s="69" t="s">
        <v>14</v>
      </c>
      <c r="C39" s="33">
        <f t="shared" si="6"/>
        <v>8.18926296633303</v>
      </c>
      <c r="D39" s="34">
        <f t="shared" si="6"/>
        <v>34.940855323020934</v>
      </c>
      <c r="E39" s="36">
        <f t="shared" si="6"/>
        <v>5.586897179253867</v>
      </c>
      <c r="F39" s="34">
        <f t="shared" si="6"/>
        <v>6.35122838944495</v>
      </c>
      <c r="G39" s="36">
        <f t="shared" si="6"/>
        <v>40.5459508644222</v>
      </c>
      <c r="H39" s="34">
        <f t="shared" si="6"/>
        <v>0.09099181073703368</v>
      </c>
      <c r="I39" s="36">
        <f t="shared" si="6"/>
        <v>4.294813466787989</v>
      </c>
      <c r="J39" s="34">
        <f t="shared" si="6"/>
        <v>100</v>
      </c>
    </row>
    <row r="40" spans="1:10" ht="12.75">
      <c r="A40" s="10"/>
      <c r="B40" s="24" t="s">
        <v>8</v>
      </c>
      <c r="C40" s="40">
        <f t="shared" si="6"/>
        <v>7.9951649110689</v>
      </c>
      <c r="D40" s="37">
        <f t="shared" si="6"/>
        <v>35.00259022621309</v>
      </c>
      <c r="E40" s="38">
        <f t="shared" si="6"/>
        <v>5.474011396995337</v>
      </c>
      <c r="F40" s="37">
        <f t="shared" si="6"/>
        <v>6.285615610429978</v>
      </c>
      <c r="G40" s="38">
        <f t="shared" si="6"/>
        <v>40.66655154550164</v>
      </c>
      <c r="H40" s="37">
        <f t="shared" si="6"/>
        <v>0.10360904852357104</v>
      </c>
      <c r="I40" s="38">
        <f t="shared" si="6"/>
        <v>4.4724572612674836</v>
      </c>
      <c r="J40" s="37">
        <f t="shared" si="6"/>
        <v>100</v>
      </c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3" ht="12.75">
      <c r="A42" s="83" t="s">
        <v>164</v>
      </c>
      <c r="B42" s="84"/>
      <c r="C42" s="84"/>
    </row>
    <row r="43" ht="12" customHeight="1">
      <c r="A43" s="83" t="s">
        <v>165</v>
      </c>
    </row>
  </sheetData>
  <sheetProtection/>
  <mergeCells count="1">
    <mergeCell ref="B3:B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14">
      <selection activeCell="A135" sqref="A135:IV136"/>
    </sheetView>
  </sheetViews>
  <sheetFormatPr defaultColWidth="11.421875" defaultRowHeight="12.75"/>
  <cols>
    <col min="1" max="1" width="16.421875" style="0" customWidth="1"/>
    <col min="2" max="2" width="20.421875" style="0" customWidth="1"/>
    <col min="3" max="3" width="9.00390625" style="0" customWidth="1"/>
    <col min="4" max="4" width="8.140625" style="0" customWidth="1"/>
    <col min="5" max="5" width="8.57421875" style="0" customWidth="1"/>
    <col min="6" max="6" width="7.8515625" style="0" customWidth="1"/>
    <col min="7" max="7" width="8.421875" style="0" customWidth="1"/>
    <col min="8" max="9" width="7.421875" style="0" customWidth="1"/>
    <col min="10" max="10" width="8.140625" style="0" customWidth="1"/>
  </cols>
  <sheetData>
    <row r="1" spans="1:10" ht="12.75">
      <c r="A1" s="67" t="s">
        <v>153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19</v>
      </c>
      <c r="B2" s="3"/>
      <c r="C2" s="44"/>
      <c r="D2" s="44"/>
      <c r="E2" s="44"/>
      <c r="F2" s="44"/>
      <c r="G2" s="44"/>
      <c r="H2" s="44"/>
      <c r="I2" s="44"/>
      <c r="J2" s="44"/>
    </row>
    <row r="3" spans="1:10" ht="12.75">
      <c r="A3" s="5" t="s">
        <v>20</v>
      </c>
      <c r="B3" s="5" t="s">
        <v>21</v>
      </c>
      <c r="C3" s="45" t="s">
        <v>3</v>
      </c>
      <c r="D3" s="45"/>
      <c r="E3" s="46" t="s">
        <v>4</v>
      </c>
      <c r="F3" s="45"/>
      <c r="G3" s="73" t="s">
        <v>5</v>
      </c>
      <c r="H3" s="74" t="s">
        <v>6</v>
      </c>
      <c r="I3" s="75" t="s">
        <v>7</v>
      </c>
      <c r="J3" s="74" t="s">
        <v>8</v>
      </c>
    </row>
    <row r="4" spans="1:10" ht="12.75">
      <c r="A4" s="9"/>
      <c r="B4" s="9"/>
      <c r="C4" s="75" t="s">
        <v>10</v>
      </c>
      <c r="D4" s="76" t="s">
        <v>11</v>
      </c>
      <c r="E4" s="73" t="s">
        <v>10</v>
      </c>
      <c r="F4" s="74" t="s">
        <v>11</v>
      </c>
      <c r="G4" s="42"/>
      <c r="H4" s="17"/>
      <c r="I4" s="19"/>
      <c r="J4" s="43"/>
    </row>
    <row r="5" spans="1:10" ht="12.75">
      <c r="A5" s="5" t="s">
        <v>22</v>
      </c>
      <c r="B5" s="5" t="s">
        <v>23</v>
      </c>
      <c r="C5" s="15">
        <v>3</v>
      </c>
      <c r="D5" s="14">
        <v>160</v>
      </c>
      <c r="E5" s="15">
        <v>1</v>
      </c>
      <c r="F5" s="14">
        <v>6</v>
      </c>
      <c r="G5" s="15">
        <v>20</v>
      </c>
      <c r="H5" s="14">
        <v>0</v>
      </c>
      <c r="I5" s="15">
        <v>0</v>
      </c>
      <c r="J5" s="14">
        <f>SUM(C5:I5)</f>
        <v>190</v>
      </c>
    </row>
    <row r="6" spans="1:10" ht="12.75">
      <c r="A6" s="9"/>
      <c r="B6" s="9" t="s">
        <v>24</v>
      </c>
      <c r="C6" s="18">
        <v>26</v>
      </c>
      <c r="D6" s="17">
        <v>833</v>
      </c>
      <c r="E6" s="18">
        <v>10</v>
      </c>
      <c r="F6" s="17">
        <v>248</v>
      </c>
      <c r="G6" s="18">
        <v>21</v>
      </c>
      <c r="H6" s="17">
        <v>0</v>
      </c>
      <c r="I6" s="18">
        <v>43</v>
      </c>
      <c r="J6" s="17">
        <f aca="true" t="shared" si="0" ref="J6:J21">SUM(C6:I6)</f>
        <v>1181</v>
      </c>
    </row>
    <row r="7" spans="1:10" ht="12.75">
      <c r="A7" s="9"/>
      <c r="B7" s="9" t="s">
        <v>25</v>
      </c>
      <c r="C7" s="18">
        <v>2</v>
      </c>
      <c r="D7" s="17">
        <v>141</v>
      </c>
      <c r="E7" s="18">
        <v>0</v>
      </c>
      <c r="F7" s="17">
        <v>0</v>
      </c>
      <c r="G7" s="18">
        <v>22</v>
      </c>
      <c r="H7" s="17">
        <v>0</v>
      </c>
      <c r="I7" s="18">
        <v>13</v>
      </c>
      <c r="J7" s="17">
        <f t="shared" si="0"/>
        <v>178</v>
      </c>
    </row>
    <row r="8" spans="1:10" ht="12.75">
      <c r="A8" s="9"/>
      <c r="B8" s="9" t="s">
        <v>26</v>
      </c>
      <c r="C8" s="18">
        <v>2</v>
      </c>
      <c r="D8" s="17">
        <v>80</v>
      </c>
      <c r="E8" s="18">
        <v>5</v>
      </c>
      <c r="F8" s="17">
        <v>26</v>
      </c>
      <c r="G8" s="18">
        <v>280</v>
      </c>
      <c r="H8" s="17">
        <v>0</v>
      </c>
      <c r="I8" s="18">
        <v>4</v>
      </c>
      <c r="J8" s="17">
        <f t="shared" si="0"/>
        <v>397</v>
      </c>
    </row>
    <row r="9" spans="1:10" ht="12.75">
      <c r="A9" s="10"/>
      <c r="B9" s="47" t="s">
        <v>8</v>
      </c>
      <c r="C9" s="22">
        <v>33</v>
      </c>
      <c r="D9" s="21">
        <v>1214</v>
      </c>
      <c r="E9" s="22">
        <v>16</v>
      </c>
      <c r="F9" s="21">
        <v>280</v>
      </c>
      <c r="G9" s="22">
        <v>343</v>
      </c>
      <c r="H9" s="21">
        <v>0</v>
      </c>
      <c r="I9" s="22">
        <v>60</v>
      </c>
      <c r="J9" s="21">
        <f t="shared" si="0"/>
        <v>1946</v>
      </c>
    </row>
    <row r="10" spans="1:10" ht="12.75">
      <c r="A10" s="5" t="s">
        <v>27</v>
      </c>
      <c r="B10" s="5" t="s">
        <v>28</v>
      </c>
      <c r="C10" s="15">
        <v>4</v>
      </c>
      <c r="D10" s="14">
        <v>626</v>
      </c>
      <c r="E10" s="15">
        <v>1</v>
      </c>
      <c r="F10" s="14">
        <v>95</v>
      </c>
      <c r="G10" s="15">
        <v>0</v>
      </c>
      <c r="H10" s="14">
        <v>0</v>
      </c>
      <c r="I10" s="15">
        <v>4</v>
      </c>
      <c r="J10" s="17">
        <f t="shared" si="0"/>
        <v>730</v>
      </c>
    </row>
    <row r="11" spans="1:10" ht="12.75">
      <c r="A11" s="9"/>
      <c r="B11" s="9" t="s">
        <v>29</v>
      </c>
      <c r="C11" s="18">
        <v>6</v>
      </c>
      <c r="D11" s="17">
        <v>386</v>
      </c>
      <c r="E11" s="18">
        <v>3</v>
      </c>
      <c r="F11" s="17">
        <v>96</v>
      </c>
      <c r="G11" s="18">
        <v>476</v>
      </c>
      <c r="H11" s="17">
        <v>0</v>
      </c>
      <c r="I11" s="18">
        <v>9</v>
      </c>
      <c r="J11" s="17">
        <f t="shared" si="0"/>
        <v>976</v>
      </c>
    </row>
    <row r="12" spans="1:10" ht="12.75">
      <c r="A12" s="9"/>
      <c r="B12" s="9" t="s">
        <v>30</v>
      </c>
      <c r="C12" s="18">
        <v>4</v>
      </c>
      <c r="D12" s="17">
        <v>605</v>
      </c>
      <c r="E12" s="18">
        <v>1</v>
      </c>
      <c r="F12" s="17">
        <v>100</v>
      </c>
      <c r="G12" s="18">
        <v>40</v>
      </c>
      <c r="H12" s="17">
        <v>0</v>
      </c>
      <c r="I12" s="18">
        <v>14</v>
      </c>
      <c r="J12" s="17">
        <f t="shared" si="0"/>
        <v>764</v>
      </c>
    </row>
    <row r="13" spans="1:10" ht="12.75">
      <c r="A13" s="10"/>
      <c r="B13" s="47" t="s">
        <v>8</v>
      </c>
      <c r="C13" s="22">
        <v>14</v>
      </c>
      <c r="D13" s="21">
        <v>1617</v>
      </c>
      <c r="E13" s="22">
        <v>5</v>
      </c>
      <c r="F13" s="21">
        <v>291</v>
      </c>
      <c r="G13" s="22">
        <v>516</v>
      </c>
      <c r="H13" s="21">
        <v>0</v>
      </c>
      <c r="I13" s="22">
        <v>27</v>
      </c>
      <c r="J13" s="21">
        <f t="shared" si="0"/>
        <v>2470</v>
      </c>
    </row>
    <row r="14" spans="1:10" ht="12.75">
      <c r="A14" s="5" t="s">
        <v>31</v>
      </c>
      <c r="B14" s="5" t="s">
        <v>32</v>
      </c>
      <c r="C14" s="15">
        <v>0</v>
      </c>
      <c r="D14" s="14">
        <v>643</v>
      </c>
      <c r="E14" s="15">
        <v>1</v>
      </c>
      <c r="F14" s="14">
        <v>0</v>
      </c>
      <c r="G14" s="15">
        <v>0</v>
      </c>
      <c r="H14" s="14">
        <v>0</v>
      </c>
      <c r="I14" s="15">
        <v>4</v>
      </c>
      <c r="J14" s="17">
        <f t="shared" si="0"/>
        <v>648</v>
      </c>
    </row>
    <row r="15" spans="1:10" ht="12.75">
      <c r="A15" s="9"/>
      <c r="B15" s="9" t="s">
        <v>33</v>
      </c>
      <c r="C15" s="18">
        <v>0</v>
      </c>
      <c r="D15" s="17">
        <v>334</v>
      </c>
      <c r="E15" s="18">
        <v>0</v>
      </c>
      <c r="F15" s="17">
        <v>39</v>
      </c>
      <c r="G15" s="18">
        <v>10</v>
      </c>
      <c r="H15" s="17">
        <v>0</v>
      </c>
      <c r="I15" s="18">
        <v>1</v>
      </c>
      <c r="J15" s="17">
        <f t="shared" si="0"/>
        <v>384</v>
      </c>
    </row>
    <row r="16" spans="1:10" ht="12.75">
      <c r="A16" s="9"/>
      <c r="B16" s="9" t="s">
        <v>34</v>
      </c>
      <c r="C16" s="18">
        <v>7</v>
      </c>
      <c r="D16" s="17">
        <v>331</v>
      </c>
      <c r="E16" s="18">
        <v>11</v>
      </c>
      <c r="F16" s="17">
        <v>42</v>
      </c>
      <c r="G16" s="18">
        <v>0</v>
      </c>
      <c r="H16" s="17">
        <v>0</v>
      </c>
      <c r="I16" s="18">
        <v>2</v>
      </c>
      <c r="J16" s="17">
        <f t="shared" si="0"/>
        <v>393</v>
      </c>
    </row>
    <row r="17" spans="1:10" ht="12.75">
      <c r="A17" s="9"/>
      <c r="B17" s="9" t="s">
        <v>35</v>
      </c>
      <c r="C17" s="18">
        <v>0</v>
      </c>
      <c r="D17" s="17">
        <v>136</v>
      </c>
      <c r="E17" s="18">
        <v>0</v>
      </c>
      <c r="F17" s="17">
        <v>16</v>
      </c>
      <c r="G17" s="18">
        <v>15</v>
      </c>
      <c r="H17" s="17">
        <v>0</v>
      </c>
      <c r="I17" s="18">
        <v>7</v>
      </c>
      <c r="J17" s="17">
        <f t="shared" si="0"/>
        <v>174</v>
      </c>
    </row>
    <row r="18" spans="1:10" ht="12.75">
      <c r="A18" s="10"/>
      <c r="B18" s="47" t="s">
        <v>8</v>
      </c>
      <c r="C18" s="22">
        <v>7</v>
      </c>
      <c r="D18" s="21">
        <v>1444</v>
      </c>
      <c r="E18" s="22">
        <v>12</v>
      </c>
      <c r="F18" s="21">
        <v>97</v>
      </c>
      <c r="G18" s="22">
        <v>25</v>
      </c>
      <c r="H18" s="21">
        <v>0</v>
      </c>
      <c r="I18" s="22">
        <v>14</v>
      </c>
      <c r="J18" s="21">
        <f t="shared" si="0"/>
        <v>1599</v>
      </c>
    </row>
    <row r="19" spans="1:10" ht="12.75">
      <c r="A19" s="9" t="s">
        <v>36</v>
      </c>
      <c r="B19" s="9" t="s">
        <v>37</v>
      </c>
      <c r="C19" s="41">
        <v>11</v>
      </c>
      <c r="D19" s="14">
        <v>143</v>
      </c>
      <c r="E19" s="15">
        <v>1</v>
      </c>
      <c r="F19" s="14">
        <v>29</v>
      </c>
      <c r="G19" s="15">
        <v>287</v>
      </c>
      <c r="H19" s="14">
        <v>0</v>
      </c>
      <c r="I19" s="15">
        <v>4</v>
      </c>
      <c r="J19" s="17">
        <f t="shared" si="0"/>
        <v>475</v>
      </c>
    </row>
    <row r="20" spans="1:10" ht="12.75">
      <c r="A20" s="9"/>
      <c r="B20" s="9" t="s">
        <v>38</v>
      </c>
      <c r="C20" s="42">
        <v>0</v>
      </c>
      <c r="D20" s="17">
        <v>0</v>
      </c>
      <c r="E20" s="18">
        <v>0</v>
      </c>
      <c r="F20" s="17">
        <v>0</v>
      </c>
      <c r="G20" s="18">
        <v>932</v>
      </c>
      <c r="H20" s="17">
        <v>3</v>
      </c>
      <c r="I20" s="18">
        <v>0</v>
      </c>
      <c r="J20" s="17">
        <f t="shared" si="0"/>
        <v>935</v>
      </c>
    </row>
    <row r="21" spans="1:10" ht="12.75">
      <c r="A21" s="9"/>
      <c r="B21" s="9" t="s">
        <v>39</v>
      </c>
      <c r="C21" s="42">
        <v>0</v>
      </c>
      <c r="D21" s="17">
        <v>0</v>
      </c>
      <c r="E21" s="18">
        <v>0</v>
      </c>
      <c r="F21" s="17">
        <v>0</v>
      </c>
      <c r="G21" s="18">
        <v>359</v>
      </c>
      <c r="H21" s="17">
        <v>0</v>
      </c>
      <c r="I21" s="18">
        <v>0</v>
      </c>
      <c r="J21" s="17">
        <f t="shared" si="0"/>
        <v>359</v>
      </c>
    </row>
    <row r="22" spans="1:10" ht="12.75">
      <c r="A22" s="9"/>
      <c r="B22" s="9" t="s">
        <v>40</v>
      </c>
      <c r="C22" s="42">
        <v>3</v>
      </c>
      <c r="D22" s="17">
        <v>103</v>
      </c>
      <c r="E22" s="18">
        <v>2</v>
      </c>
      <c r="F22" s="17">
        <v>15</v>
      </c>
      <c r="G22" s="18">
        <v>231</v>
      </c>
      <c r="H22" s="17">
        <v>0</v>
      </c>
      <c r="I22" s="18">
        <v>0</v>
      </c>
      <c r="J22" s="17">
        <f aca="true" t="shared" si="1" ref="J22:J37">SUM(C22:I22)</f>
        <v>354</v>
      </c>
    </row>
    <row r="23" spans="1:10" ht="12.75">
      <c r="A23" s="9"/>
      <c r="B23" s="9" t="s">
        <v>41</v>
      </c>
      <c r="C23" s="48">
        <v>0</v>
      </c>
      <c r="D23" s="43">
        <v>3</v>
      </c>
      <c r="E23" s="49">
        <v>0</v>
      </c>
      <c r="F23" s="43">
        <v>2</v>
      </c>
      <c r="G23" s="49">
        <v>607</v>
      </c>
      <c r="H23" s="43">
        <v>0</v>
      </c>
      <c r="I23" s="49">
        <v>1</v>
      </c>
      <c r="J23" s="17">
        <f t="shared" si="1"/>
        <v>613</v>
      </c>
    </row>
    <row r="24" spans="1:10" ht="12.75">
      <c r="A24" s="9"/>
      <c r="B24" s="5" t="s">
        <v>8</v>
      </c>
      <c r="C24" s="15">
        <v>14</v>
      </c>
      <c r="D24" s="14">
        <v>249</v>
      </c>
      <c r="E24" s="15">
        <v>3</v>
      </c>
      <c r="F24" s="14">
        <v>46</v>
      </c>
      <c r="G24" s="15">
        <v>2416</v>
      </c>
      <c r="H24" s="14">
        <v>3</v>
      </c>
      <c r="I24" s="15">
        <v>5</v>
      </c>
      <c r="J24" s="21">
        <f t="shared" si="1"/>
        <v>2736</v>
      </c>
    </row>
    <row r="25" spans="1:10" ht="12.75">
      <c r="A25" s="5" t="s">
        <v>42</v>
      </c>
      <c r="B25" s="5" t="s">
        <v>43</v>
      </c>
      <c r="C25" s="15">
        <v>17</v>
      </c>
      <c r="D25" s="14">
        <v>502</v>
      </c>
      <c r="E25" s="15">
        <v>10</v>
      </c>
      <c r="F25" s="14">
        <v>78</v>
      </c>
      <c r="G25" s="15">
        <v>54</v>
      </c>
      <c r="H25" s="14">
        <v>1</v>
      </c>
      <c r="I25" s="15">
        <v>24</v>
      </c>
      <c r="J25" s="17">
        <f t="shared" si="1"/>
        <v>686</v>
      </c>
    </row>
    <row r="26" spans="1:10" ht="12.75">
      <c r="A26" s="9"/>
      <c r="B26" s="9" t="s">
        <v>44</v>
      </c>
      <c r="C26" s="18">
        <v>9</v>
      </c>
      <c r="D26" s="17">
        <v>0</v>
      </c>
      <c r="E26" s="18">
        <v>3</v>
      </c>
      <c r="F26" s="17">
        <v>0</v>
      </c>
      <c r="G26" s="18">
        <v>437</v>
      </c>
      <c r="H26" s="17">
        <v>0</v>
      </c>
      <c r="I26" s="18">
        <v>6</v>
      </c>
      <c r="J26" s="17">
        <f t="shared" si="1"/>
        <v>455</v>
      </c>
    </row>
    <row r="27" spans="1:10" ht="12.75">
      <c r="A27" s="9"/>
      <c r="B27" s="9" t="s">
        <v>45</v>
      </c>
      <c r="C27" s="18">
        <v>5</v>
      </c>
      <c r="D27" s="17">
        <v>251</v>
      </c>
      <c r="E27" s="18">
        <v>1</v>
      </c>
      <c r="F27" s="17">
        <v>35</v>
      </c>
      <c r="G27" s="18">
        <v>18</v>
      </c>
      <c r="H27" s="17">
        <v>0</v>
      </c>
      <c r="I27" s="18">
        <v>11</v>
      </c>
      <c r="J27" s="17">
        <f t="shared" si="1"/>
        <v>321</v>
      </c>
    </row>
    <row r="28" spans="1:10" ht="12.75">
      <c r="A28" s="10"/>
      <c r="B28" s="47" t="s">
        <v>8</v>
      </c>
      <c r="C28" s="22">
        <v>31</v>
      </c>
      <c r="D28" s="21">
        <v>753</v>
      </c>
      <c r="E28" s="22">
        <v>14</v>
      </c>
      <c r="F28" s="21">
        <v>113</v>
      </c>
      <c r="G28" s="22">
        <v>509</v>
      </c>
      <c r="H28" s="21">
        <v>1</v>
      </c>
      <c r="I28" s="22">
        <v>41</v>
      </c>
      <c r="J28" s="21">
        <f t="shared" si="1"/>
        <v>1462</v>
      </c>
    </row>
    <row r="29" spans="1:10" ht="12.75">
      <c r="A29" s="5" t="s">
        <v>46</v>
      </c>
      <c r="B29" s="5" t="s">
        <v>47</v>
      </c>
      <c r="C29" s="15">
        <v>0</v>
      </c>
      <c r="D29" s="14">
        <v>279</v>
      </c>
      <c r="E29" s="15">
        <v>1</v>
      </c>
      <c r="F29" s="14">
        <v>60</v>
      </c>
      <c r="G29" s="15">
        <v>38</v>
      </c>
      <c r="H29" s="14">
        <v>1</v>
      </c>
      <c r="I29" s="15">
        <v>15</v>
      </c>
      <c r="J29" s="17">
        <f t="shared" si="1"/>
        <v>394</v>
      </c>
    </row>
    <row r="30" spans="1:10" ht="12.75">
      <c r="A30" s="9"/>
      <c r="B30" s="9" t="s">
        <v>48</v>
      </c>
      <c r="C30" s="18">
        <v>86</v>
      </c>
      <c r="D30" s="17">
        <v>34</v>
      </c>
      <c r="E30" s="18">
        <v>107</v>
      </c>
      <c r="F30" s="17">
        <v>0</v>
      </c>
      <c r="G30" s="18">
        <v>0</v>
      </c>
      <c r="H30" s="17">
        <v>0</v>
      </c>
      <c r="I30" s="18">
        <v>2</v>
      </c>
      <c r="J30" s="17">
        <f t="shared" si="1"/>
        <v>229</v>
      </c>
    </row>
    <row r="31" spans="1:10" ht="12.75">
      <c r="A31" s="9"/>
      <c r="B31" s="9" t="s">
        <v>49</v>
      </c>
      <c r="C31" s="18">
        <v>26</v>
      </c>
      <c r="D31" s="17">
        <v>164</v>
      </c>
      <c r="E31" s="18">
        <v>12</v>
      </c>
      <c r="F31" s="17">
        <v>20</v>
      </c>
      <c r="G31" s="18">
        <v>0</v>
      </c>
      <c r="H31" s="17">
        <v>0</v>
      </c>
      <c r="I31" s="18">
        <v>3</v>
      </c>
      <c r="J31" s="17">
        <f t="shared" si="1"/>
        <v>225</v>
      </c>
    </row>
    <row r="32" spans="1:10" ht="12.75">
      <c r="A32" s="9"/>
      <c r="B32" s="9" t="s">
        <v>50</v>
      </c>
      <c r="C32" s="18">
        <v>100</v>
      </c>
      <c r="D32" s="17">
        <v>268</v>
      </c>
      <c r="E32" s="18">
        <v>26</v>
      </c>
      <c r="F32" s="17">
        <v>40</v>
      </c>
      <c r="G32" s="18">
        <v>146</v>
      </c>
      <c r="H32" s="17">
        <v>0</v>
      </c>
      <c r="I32" s="18">
        <v>3</v>
      </c>
      <c r="J32" s="17">
        <f t="shared" si="1"/>
        <v>583</v>
      </c>
    </row>
    <row r="33" spans="1:10" ht="12.75">
      <c r="A33" s="10"/>
      <c r="B33" s="47" t="s">
        <v>8</v>
      </c>
      <c r="C33" s="22">
        <v>212</v>
      </c>
      <c r="D33" s="21">
        <v>745</v>
      </c>
      <c r="E33" s="22">
        <v>146</v>
      </c>
      <c r="F33" s="21">
        <v>120</v>
      </c>
      <c r="G33" s="22">
        <v>184</v>
      </c>
      <c r="H33" s="21">
        <v>1</v>
      </c>
      <c r="I33" s="22">
        <v>23</v>
      </c>
      <c r="J33" s="21">
        <f t="shared" si="1"/>
        <v>1431</v>
      </c>
    </row>
    <row r="34" spans="1:10" ht="12.75">
      <c r="A34" s="8" t="s">
        <v>51</v>
      </c>
      <c r="B34" s="5" t="s">
        <v>52</v>
      </c>
      <c r="C34" s="15">
        <v>1</v>
      </c>
      <c r="D34" s="14">
        <v>89</v>
      </c>
      <c r="E34" s="15">
        <v>0</v>
      </c>
      <c r="F34" s="14">
        <v>26</v>
      </c>
      <c r="G34" s="15">
        <v>0</v>
      </c>
      <c r="H34" s="14">
        <v>0</v>
      </c>
      <c r="I34" s="15">
        <v>0</v>
      </c>
      <c r="J34" s="17">
        <f t="shared" si="1"/>
        <v>116</v>
      </c>
    </row>
    <row r="35" spans="1:10" ht="12.75">
      <c r="A35" s="12"/>
      <c r="B35" s="9" t="s">
        <v>53</v>
      </c>
      <c r="C35" s="18">
        <v>7</v>
      </c>
      <c r="D35" s="17">
        <v>120</v>
      </c>
      <c r="E35" s="18">
        <v>8</v>
      </c>
      <c r="F35" s="17">
        <v>25</v>
      </c>
      <c r="G35" s="18">
        <v>4</v>
      </c>
      <c r="H35" s="17">
        <v>0</v>
      </c>
      <c r="I35" s="18">
        <v>4</v>
      </c>
      <c r="J35" s="17">
        <f t="shared" si="1"/>
        <v>168</v>
      </c>
    </row>
    <row r="36" spans="1:10" ht="12.75">
      <c r="A36" s="50"/>
      <c r="B36" s="47" t="s">
        <v>8</v>
      </c>
      <c r="C36" s="22">
        <v>8</v>
      </c>
      <c r="D36" s="21">
        <v>209</v>
      </c>
      <c r="E36" s="22">
        <v>8</v>
      </c>
      <c r="F36" s="21">
        <v>51</v>
      </c>
      <c r="G36" s="22">
        <v>4</v>
      </c>
      <c r="H36" s="21">
        <v>0</v>
      </c>
      <c r="I36" s="22">
        <v>4</v>
      </c>
      <c r="J36" s="21">
        <f t="shared" si="1"/>
        <v>284</v>
      </c>
    </row>
    <row r="37" spans="1:10" ht="12.75">
      <c r="A37" s="8" t="s">
        <v>54</v>
      </c>
      <c r="B37" s="5" t="s">
        <v>55</v>
      </c>
      <c r="C37" s="15">
        <v>38</v>
      </c>
      <c r="D37" s="14">
        <v>807</v>
      </c>
      <c r="E37" s="15">
        <v>19</v>
      </c>
      <c r="F37" s="14">
        <v>232</v>
      </c>
      <c r="G37" s="15">
        <v>0</v>
      </c>
      <c r="H37" s="14">
        <v>0</v>
      </c>
      <c r="I37" s="15">
        <v>35</v>
      </c>
      <c r="J37" s="17">
        <f t="shared" si="1"/>
        <v>1131</v>
      </c>
    </row>
    <row r="38" spans="1:10" ht="12.75">
      <c r="A38" s="12"/>
      <c r="B38" s="9" t="s">
        <v>56</v>
      </c>
      <c r="C38" s="18">
        <v>1</v>
      </c>
      <c r="D38" s="17">
        <v>622</v>
      </c>
      <c r="E38" s="18">
        <v>0</v>
      </c>
      <c r="F38" s="17">
        <v>151</v>
      </c>
      <c r="G38" s="18">
        <v>17</v>
      </c>
      <c r="H38" s="17">
        <v>0</v>
      </c>
      <c r="I38" s="18">
        <v>5</v>
      </c>
      <c r="J38" s="17">
        <f aca="true" t="shared" si="2" ref="J38:J53">SUM(C38:I38)</f>
        <v>796</v>
      </c>
    </row>
    <row r="39" spans="1:10" ht="12.75">
      <c r="A39" s="12"/>
      <c r="B39" s="9" t="s">
        <v>57</v>
      </c>
      <c r="C39" s="18">
        <v>2</v>
      </c>
      <c r="D39" s="17">
        <v>457</v>
      </c>
      <c r="E39" s="18">
        <v>1</v>
      </c>
      <c r="F39" s="17">
        <v>140</v>
      </c>
      <c r="G39" s="18">
        <v>17</v>
      </c>
      <c r="H39" s="17">
        <v>1</v>
      </c>
      <c r="I39" s="18">
        <v>10</v>
      </c>
      <c r="J39" s="17">
        <f t="shared" si="2"/>
        <v>628</v>
      </c>
    </row>
    <row r="40" spans="1:10" ht="12.75">
      <c r="A40" s="50"/>
      <c r="B40" s="47" t="s">
        <v>8</v>
      </c>
      <c r="C40" s="22">
        <v>41</v>
      </c>
      <c r="D40" s="21">
        <v>1886</v>
      </c>
      <c r="E40" s="22">
        <v>20</v>
      </c>
      <c r="F40" s="21">
        <v>523</v>
      </c>
      <c r="G40" s="22">
        <v>34</v>
      </c>
      <c r="H40" s="21">
        <v>1</v>
      </c>
      <c r="I40" s="22">
        <v>50</v>
      </c>
      <c r="J40" s="21">
        <f t="shared" si="2"/>
        <v>2555</v>
      </c>
    </row>
    <row r="41" spans="1:10" ht="12.75">
      <c r="A41" s="8" t="s">
        <v>58</v>
      </c>
      <c r="B41" s="5" t="s">
        <v>59</v>
      </c>
      <c r="C41" s="15">
        <v>50</v>
      </c>
      <c r="D41" s="14">
        <v>607</v>
      </c>
      <c r="E41" s="15">
        <v>14</v>
      </c>
      <c r="F41" s="14">
        <v>11</v>
      </c>
      <c r="G41" s="15">
        <v>0</v>
      </c>
      <c r="H41" s="14">
        <v>0</v>
      </c>
      <c r="I41" s="15">
        <v>9</v>
      </c>
      <c r="J41" s="17">
        <f t="shared" si="2"/>
        <v>691</v>
      </c>
    </row>
    <row r="42" spans="1:10" ht="12.75">
      <c r="A42" s="12"/>
      <c r="B42" s="9" t="s">
        <v>60</v>
      </c>
      <c r="C42" s="18">
        <v>1</v>
      </c>
      <c r="D42" s="17">
        <v>150</v>
      </c>
      <c r="E42" s="18">
        <v>3</v>
      </c>
      <c r="F42" s="17">
        <v>49</v>
      </c>
      <c r="G42" s="18">
        <v>80</v>
      </c>
      <c r="H42" s="17">
        <v>0</v>
      </c>
      <c r="I42" s="18">
        <v>5</v>
      </c>
      <c r="J42" s="17">
        <f t="shared" si="2"/>
        <v>288</v>
      </c>
    </row>
    <row r="43" spans="1:10" ht="12.75">
      <c r="A43" s="12"/>
      <c r="B43" s="9" t="s">
        <v>61</v>
      </c>
      <c r="C43" s="18">
        <v>3</v>
      </c>
      <c r="D43" s="17">
        <v>601</v>
      </c>
      <c r="E43" s="18">
        <v>1</v>
      </c>
      <c r="F43" s="17">
        <v>59</v>
      </c>
      <c r="G43" s="18">
        <v>60</v>
      </c>
      <c r="H43" s="17">
        <v>0</v>
      </c>
      <c r="I43" s="18">
        <v>7</v>
      </c>
      <c r="J43" s="17">
        <f t="shared" si="2"/>
        <v>731</v>
      </c>
    </row>
    <row r="44" spans="1:10" ht="12.75">
      <c r="A44" s="12"/>
      <c r="B44" s="9" t="s">
        <v>62</v>
      </c>
      <c r="C44" s="18">
        <v>109</v>
      </c>
      <c r="D44" s="17">
        <v>306</v>
      </c>
      <c r="E44" s="18">
        <v>23</v>
      </c>
      <c r="F44" s="17">
        <v>59</v>
      </c>
      <c r="G44" s="18">
        <v>8</v>
      </c>
      <c r="H44" s="17">
        <v>0</v>
      </c>
      <c r="I44" s="18">
        <v>0</v>
      </c>
      <c r="J44" s="17">
        <f t="shared" si="2"/>
        <v>505</v>
      </c>
    </row>
    <row r="45" spans="1:10" ht="12.75">
      <c r="A45" s="50"/>
      <c r="B45" s="47" t="s">
        <v>8</v>
      </c>
      <c r="C45" s="22">
        <v>163</v>
      </c>
      <c r="D45" s="21">
        <v>1664</v>
      </c>
      <c r="E45" s="22">
        <v>41</v>
      </c>
      <c r="F45" s="21">
        <v>178</v>
      </c>
      <c r="G45" s="22">
        <v>148</v>
      </c>
      <c r="H45" s="21">
        <v>0</v>
      </c>
      <c r="I45" s="22">
        <v>21</v>
      </c>
      <c r="J45" s="21">
        <f t="shared" si="2"/>
        <v>2215</v>
      </c>
    </row>
    <row r="46" spans="1:10" ht="12.75">
      <c r="A46" s="8" t="s">
        <v>63</v>
      </c>
      <c r="B46" s="5" t="s">
        <v>64</v>
      </c>
      <c r="C46" s="15">
        <v>9</v>
      </c>
      <c r="D46" s="14">
        <v>242</v>
      </c>
      <c r="E46" s="15">
        <v>14</v>
      </c>
      <c r="F46" s="14">
        <v>23</v>
      </c>
      <c r="G46" s="15">
        <v>1</v>
      </c>
      <c r="H46" s="14">
        <v>0</v>
      </c>
      <c r="I46" s="15">
        <v>52</v>
      </c>
      <c r="J46" s="17">
        <f t="shared" si="2"/>
        <v>341</v>
      </c>
    </row>
    <row r="47" spans="1:10" ht="12.75">
      <c r="A47" s="12"/>
      <c r="B47" s="9" t="s">
        <v>65</v>
      </c>
      <c r="C47" s="18">
        <v>19</v>
      </c>
      <c r="D47" s="17">
        <v>379</v>
      </c>
      <c r="E47" s="18">
        <v>4</v>
      </c>
      <c r="F47" s="17">
        <v>63</v>
      </c>
      <c r="G47" s="18">
        <v>1</v>
      </c>
      <c r="H47" s="17">
        <v>0</v>
      </c>
      <c r="I47" s="18">
        <v>4</v>
      </c>
      <c r="J47" s="17">
        <f t="shared" si="2"/>
        <v>470</v>
      </c>
    </row>
    <row r="48" spans="1:10" ht="12.75">
      <c r="A48" s="12"/>
      <c r="B48" s="9" t="s">
        <v>66</v>
      </c>
      <c r="C48" s="18">
        <v>10</v>
      </c>
      <c r="D48" s="17">
        <v>519</v>
      </c>
      <c r="E48" s="18">
        <v>1</v>
      </c>
      <c r="F48" s="17">
        <v>63</v>
      </c>
      <c r="G48" s="18">
        <v>1</v>
      </c>
      <c r="H48" s="17">
        <v>0</v>
      </c>
      <c r="I48" s="18">
        <v>9</v>
      </c>
      <c r="J48" s="17">
        <f t="shared" si="2"/>
        <v>603</v>
      </c>
    </row>
    <row r="49" spans="1:10" ht="12.75">
      <c r="A49" s="12"/>
      <c r="B49" s="9" t="s">
        <v>67</v>
      </c>
      <c r="C49" s="18">
        <v>72</v>
      </c>
      <c r="D49" s="17">
        <v>794</v>
      </c>
      <c r="E49" s="18">
        <v>33</v>
      </c>
      <c r="F49" s="17">
        <v>215</v>
      </c>
      <c r="G49" s="18">
        <v>0</v>
      </c>
      <c r="H49" s="17">
        <v>0</v>
      </c>
      <c r="I49" s="18">
        <v>11</v>
      </c>
      <c r="J49" s="17">
        <f t="shared" si="2"/>
        <v>1125</v>
      </c>
    </row>
    <row r="50" spans="1:10" ht="12.75">
      <c r="A50" s="12"/>
      <c r="B50" s="9" t="s">
        <v>68</v>
      </c>
      <c r="C50" s="18">
        <v>59</v>
      </c>
      <c r="D50" s="17">
        <v>265</v>
      </c>
      <c r="E50" s="18">
        <v>21</v>
      </c>
      <c r="F50" s="17">
        <v>34</v>
      </c>
      <c r="G50" s="18">
        <v>83</v>
      </c>
      <c r="H50" s="17">
        <v>0</v>
      </c>
      <c r="I50" s="18">
        <v>2</v>
      </c>
      <c r="J50" s="17">
        <f t="shared" si="2"/>
        <v>464</v>
      </c>
    </row>
    <row r="51" spans="1:10" ht="12.75">
      <c r="A51" s="50"/>
      <c r="B51" s="47" t="s">
        <v>8</v>
      </c>
      <c r="C51" s="22">
        <v>169</v>
      </c>
      <c r="D51" s="21">
        <v>2199</v>
      </c>
      <c r="E51" s="22">
        <v>73</v>
      </c>
      <c r="F51" s="21">
        <v>398</v>
      </c>
      <c r="G51" s="22">
        <v>86</v>
      </c>
      <c r="H51" s="21">
        <v>0</v>
      </c>
      <c r="I51" s="22">
        <v>78</v>
      </c>
      <c r="J51" s="21">
        <f t="shared" si="2"/>
        <v>3003</v>
      </c>
    </row>
    <row r="52" spans="1:10" ht="12.75">
      <c r="A52" s="8" t="s">
        <v>69</v>
      </c>
      <c r="B52" s="5" t="s">
        <v>70</v>
      </c>
      <c r="C52" s="15">
        <v>10</v>
      </c>
      <c r="D52" s="14">
        <v>1659</v>
      </c>
      <c r="E52" s="15">
        <v>9</v>
      </c>
      <c r="F52" s="14">
        <v>269</v>
      </c>
      <c r="G52" s="15">
        <v>0</v>
      </c>
      <c r="H52" s="14">
        <v>1</v>
      </c>
      <c r="I52" s="15">
        <v>34</v>
      </c>
      <c r="J52" s="17">
        <f t="shared" si="2"/>
        <v>1982</v>
      </c>
    </row>
    <row r="53" spans="1:10" ht="12.75">
      <c r="A53" s="12"/>
      <c r="B53" s="9" t="s">
        <v>71</v>
      </c>
      <c r="C53" s="18">
        <v>13</v>
      </c>
      <c r="D53" s="17">
        <v>1328</v>
      </c>
      <c r="E53" s="18">
        <v>10</v>
      </c>
      <c r="F53" s="17">
        <v>130</v>
      </c>
      <c r="G53" s="18">
        <v>0</v>
      </c>
      <c r="H53" s="17">
        <v>0</v>
      </c>
      <c r="I53" s="18">
        <v>13</v>
      </c>
      <c r="J53" s="17">
        <f t="shared" si="2"/>
        <v>1494</v>
      </c>
    </row>
    <row r="54" spans="1:10" ht="12.75">
      <c r="A54" s="50"/>
      <c r="B54" s="47" t="s">
        <v>8</v>
      </c>
      <c r="C54" s="22">
        <v>23</v>
      </c>
      <c r="D54" s="21">
        <v>2987</v>
      </c>
      <c r="E54" s="22">
        <v>19</v>
      </c>
      <c r="F54" s="21">
        <v>399</v>
      </c>
      <c r="G54" s="22">
        <v>0</v>
      </c>
      <c r="H54" s="21">
        <v>1</v>
      </c>
      <c r="I54" s="22">
        <v>47</v>
      </c>
      <c r="J54" s="21">
        <f aca="true" t="shared" si="3" ref="J54:J69">SUM(C54:I54)</f>
        <v>3476</v>
      </c>
    </row>
    <row r="55" spans="1:10" ht="12.75">
      <c r="A55" s="8" t="s">
        <v>72</v>
      </c>
      <c r="B55" s="5" t="s">
        <v>73</v>
      </c>
      <c r="C55" s="15">
        <v>25</v>
      </c>
      <c r="D55" s="14">
        <v>227</v>
      </c>
      <c r="E55" s="15">
        <v>2</v>
      </c>
      <c r="F55" s="14">
        <v>0</v>
      </c>
      <c r="G55" s="15">
        <v>0</v>
      </c>
      <c r="H55" s="14">
        <v>0</v>
      </c>
      <c r="I55" s="15">
        <v>14</v>
      </c>
      <c r="J55" s="17">
        <f t="shared" si="3"/>
        <v>268</v>
      </c>
    </row>
    <row r="56" spans="1:10" ht="12.75">
      <c r="A56" s="12"/>
      <c r="B56" s="9" t="s">
        <v>74</v>
      </c>
      <c r="C56" s="18">
        <v>0</v>
      </c>
      <c r="D56" s="17">
        <v>0</v>
      </c>
      <c r="E56" s="18">
        <v>0</v>
      </c>
      <c r="F56" s="17">
        <v>0</v>
      </c>
      <c r="G56" s="18">
        <v>176</v>
      </c>
      <c r="H56" s="17">
        <v>0</v>
      </c>
      <c r="I56" s="18">
        <v>0</v>
      </c>
      <c r="J56" s="17">
        <f t="shared" si="3"/>
        <v>176</v>
      </c>
    </row>
    <row r="57" spans="1:10" ht="12.75">
      <c r="A57" s="12"/>
      <c r="B57" s="9" t="s">
        <v>75</v>
      </c>
      <c r="C57" s="18">
        <v>15</v>
      </c>
      <c r="D57" s="17">
        <v>147</v>
      </c>
      <c r="E57" s="18">
        <v>7</v>
      </c>
      <c r="F57" s="17">
        <v>23</v>
      </c>
      <c r="G57" s="18">
        <v>102</v>
      </c>
      <c r="H57" s="17">
        <v>0</v>
      </c>
      <c r="I57" s="18">
        <v>2</v>
      </c>
      <c r="J57" s="17">
        <f t="shared" si="3"/>
        <v>296</v>
      </c>
    </row>
    <row r="58" spans="1:10" ht="12.75">
      <c r="A58" s="50"/>
      <c r="B58" s="47" t="s">
        <v>8</v>
      </c>
      <c r="C58" s="22">
        <v>40</v>
      </c>
      <c r="D58" s="21">
        <v>374</v>
      </c>
      <c r="E58" s="22">
        <v>9</v>
      </c>
      <c r="F58" s="21">
        <v>23</v>
      </c>
      <c r="G58" s="22">
        <v>278</v>
      </c>
      <c r="H58" s="21">
        <v>0</v>
      </c>
      <c r="I58" s="22">
        <v>16</v>
      </c>
      <c r="J58" s="21">
        <f t="shared" si="3"/>
        <v>740</v>
      </c>
    </row>
    <row r="59" spans="1:10" ht="12.75">
      <c r="A59" s="8" t="s">
        <v>76</v>
      </c>
      <c r="B59" s="5" t="s">
        <v>77</v>
      </c>
      <c r="C59" s="15">
        <v>22</v>
      </c>
      <c r="D59" s="14">
        <v>141</v>
      </c>
      <c r="E59" s="15">
        <v>6</v>
      </c>
      <c r="F59" s="14">
        <v>31</v>
      </c>
      <c r="G59" s="15">
        <v>318</v>
      </c>
      <c r="H59" s="14">
        <v>0</v>
      </c>
      <c r="I59" s="15">
        <v>5</v>
      </c>
      <c r="J59" s="17">
        <f t="shared" si="3"/>
        <v>523</v>
      </c>
    </row>
    <row r="60" spans="1:10" ht="12.75">
      <c r="A60" s="12"/>
      <c r="B60" s="9" t="s">
        <v>78</v>
      </c>
      <c r="C60" s="18">
        <v>1</v>
      </c>
      <c r="D60" s="17">
        <v>1</v>
      </c>
      <c r="E60" s="18">
        <v>0</v>
      </c>
      <c r="F60" s="17">
        <v>1</v>
      </c>
      <c r="G60" s="18">
        <v>622</v>
      </c>
      <c r="H60" s="17">
        <v>0</v>
      </c>
      <c r="I60" s="18">
        <v>8</v>
      </c>
      <c r="J60" s="17">
        <f t="shared" si="3"/>
        <v>633</v>
      </c>
    </row>
    <row r="61" spans="1:10" ht="12.75">
      <c r="A61" s="12"/>
      <c r="B61" s="9" t="s">
        <v>79</v>
      </c>
      <c r="C61" s="18">
        <v>30</v>
      </c>
      <c r="D61" s="17">
        <v>17</v>
      </c>
      <c r="E61" s="18">
        <v>20</v>
      </c>
      <c r="F61" s="17">
        <v>4</v>
      </c>
      <c r="G61" s="18">
        <v>959</v>
      </c>
      <c r="H61" s="17">
        <v>1</v>
      </c>
      <c r="I61" s="18">
        <v>6</v>
      </c>
      <c r="J61" s="17">
        <f t="shared" si="3"/>
        <v>1037</v>
      </c>
    </row>
    <row r="62" spans="1:10" ht="12.75">
      <c r="A62" s="12"/>
      <c r="B62" s="47" t="s">
        <v>8</v>
      </c>
      <c r="C62" s="22">
        <v>53</v>
      </c>
      <c r="D62" s="21">
        <v>159</v>
      </c>
      <c r="E62" s="22">
        <v>26</v>
      </c>
      <c r="F62" s="21">
        <v>36</v>
      </c>
      <c r="G62" s="22">
        <v>1899</v>
      </c>
      <c r="H62" s="21">
        <v>1</v>
      </c>
      <c r="I62" s="22">
        <v>19</v>
      </c>
      <c r="J62" s="21">
        <f t="shared" si="3"/>
        <v>2193</v>
      </c>
    </row>
    <row r="63" spans="1:10" ht="12.75">
      <c r="A63" s="5" t="s">
        <v>80</v>
      </c>
      <c r="B63" s="5" t="s">
        <v>81</v>
      </c>
      <c r="C63" s="15">
        <v>1</v>
      </c>
      <c r="D63" s="14">
        <v>108</v>
      </c>
      <c r="E63" s="15">
        <v>0</v>
      </c>
      <c r="F63" s="14">
        <v>19</v>
      </c>
      <c r="G63" s="15">
        <v>245</v>
      </c>
      <c r="H63" s="14">
        <v>0</v>
      </c>
      <c r="I63" s="15">
        <v>3</v>
      </c>
      <c r="J63" s="17">
        <f t="shared" si="3"/>
        <v>376</v>
      </c>
    </row>
    <row r="64" spans="1:10" ht="12.75">
      <c r="A64" s="9"/>
      <c r="B64" s="9" t="s">
        <v>82</v>
      </c>
      <c r="C64" s="18">
        <v>0</v>
      </c>
      <c r="D64" s="17">
        <v>4</v>
      </c>
      <c r="E64" s="18">
        <v>0</v>
      </c>
      <c r="F64" s="17">
        <v>0</v>
      </c>
      <c r="G64" s="18">
        <v>581</v>
      </c>
      <c r="H64" s="17">
        <v>1</v>
      </c>
      <c r="I64" s="18">
        <v>0</v>
      </c>
      <c r="J64" s="17">
        <f t="shared" si="3"/>
        <v>586</v>
      </c>
    </row>
    <row r="65" spans="1:10" ht="12.75">
      <c r="A65" s="9"/>
      <c r="B65" s="9" t="s">
        <v>83</v>
      </c>
      <c r="C65" s="18">
        <v>2</v>
      </c>
      <c r="D65" s="17">
        <v>478</v>
      </c>
      <c r="E65" s="18">
        <v>1</v>
      </c>
      <c r="F65" s="17">
        <v>119</v>
      </c>
      <c r="G65" s="18">
        <v>8</v>
      </c>
      <c r="H65" s="17">
        <v>0</v>
      </c>
      <c r="I65" s="18">
        <v>21</v>
      </c>
      <c r="J65" s="17">
        <f t="shared" si="3"/>
        <v>629</v>
      </c>
    </row>
    <row r="66" spans="1:10" ht="12.75">
      <c r="A66" s="9"/>
      <c r="B66" s="9" t="s">
        <v>84</v>
      </c>
      <c r="C66" s="18">
        <v>0</v>
      </c>
      <c r="D66" s="17">
        <v>0</v>
      </c>
      <c r="E66" s="18">
        <v>0</v>
      </c>
      <c r="F66" s="17">
        <v>0</v>
      </c>
      <c r="G66" s="18">
        <v>105</v>
      </c>
      <c r="H66" s="17">
        <v>1</v>
      </c>
      <c r="I66" s="18">
        <v>2</v>
      </c>
      <c r="J66" s="17">
        <f t="shared" si="3"/>
        <v>108</v>
      </c>
    </row>
    <row r="67" spans="1:10" ht="12.75">
      <c r="A67" s="9"/>
      <c r="B67" s="9" t="s">
        <v>85</v>
      </c>
      <c r="C67" s="18">
        <v>3</v>
      </c>
      <c r="D67" s="17">
        <v>165</v>
      </c>
      <c r="E67" s="18">
        <v>3</v>
      </c>
      <c r="F67" s="17">
        <v>43</v>
      </c>
      <c r="G67" s="18">
        <v>83</v>
      </c>
      <c r="H67" s="17">
        <v>0</v>
      </c>
      <c r="I67" s="18">
        <v>6</v>
      </c>
      <c r="J67" s="17">
        <f t="shared" si="3"/>
        <v>303</v>
      </c>
    </row>
    <row r="68" spans="1:10" ht="12.75">
      <c r="A68" s="10"/>
      <c r="B68" s="47" t="s">
        <v>8</v>
      </c>
      <c r="C68" s="22">
        <v>6</v>
      </c>
      <c r="D68" s="21">
        <v>755</v>
      </c>
      <c r="E68" s="22">
        <v>4</v>
      </c>
      <c r="F68" s="21">
        <v>181</v>
      </c>
      <c r="G68" s="22">
        <v>1022</v>
      </c>
      <c r="H68" s="21">
        <v>2</v>
      </c>
      <c r="I68" s="22">
        <v>32</v>
      </c>
      <c r="J68" s="21">
        <f t="shared" si="3"/>
        <v>2002</v>
      </c>
    </row>
    <row r="69" spans="1:10" ht="12.75">
      <c r="A69" s="8" t="s">
        <v>86</v>
      </c>
      <c r="B69" s="5" t="s">
        <v>87</v>
      </c>
      <c r="C69" s="15">
        <v>2</v>
      </c>
      <c r="D69" s="14">
        <v>655</v>
      </c>
      <c r="E69" s="15">
        <v>6</v>
      </c>
      <c r="F69" s="14">
        <v>75</v>
      </c>
      <c r="G69" s="15">
        <v>14</v>
      </c>
      <c r="H69" s="14">
        <v>0</v>
      </c>
      <c r="I69" s="15">
        <v>26</v>
      </c>
      <c r="J69" s="17">
        <f t="shared" si="3"/>
        <v>778</v>
      </c>
    </row>
    <row r="70" spans="1:10" ht="12.75">
      <c r="A70" s="12"/>
      <c r="B70" s="9" t="s">
        <v>88</v>
      </c>
      <c r="C70" s="18">
        <v>3</v>
      </c>
      <c r="D70" s="17">
        <v>262</v>
      </c>
      <c r="E70" s="18">
        <v>1</v>
      </c>
      <c r="F70" s="17">
        <v>38</v>
      </c>
      <c r="G70" s="18">
        <v>0</v>
      </c>
      <c r="H70" s="17">
        <v>0</v>
      </c>
      <c r="I70" s="18">
        <v>2</v>
      </c>
      <c r="J70" s="17">
        <f aca="true" t="shared" si="4" ref="J70:J85">SUM(C70:I70)</f>
        <v>306</v>
      </c>
    </row>
    <row r="71" spans="1:10" ht="12.75">
      <c r="A71" s="12"/>
      <c r="B71" s="9" t="s">
        <v>89</v>
      </c>
      <c r="C71" s="18">
        <v>33</v>
      </c>
      <c r="D71" s="17">
        <v>1100</v>
      </c>
      <c r="E71" s="18">
        <v>5</v>
      </c>
      <c r="F71" s="17">
        <v>242</v>
      </c>
      <c r="G71" s="18">
        <v>1</v>
      </c>
      <c r="H71" s="17">
        <v>0</v>
      </c>
      <c r="I71" s="18">
        <v>51</v>
      </c>
      <c r="J71" s="17">
        <f t="shared" si="4"/>
        <v>1432</v>
      </c>
    </row>
    <row r="72" spans="1:10" ht="12.75">
      <c r="A72" s="12"/>
      <c r="B72" s="9" t="s">
        <v>90</v>
      </c>
      <c r="C72" s="18">
        <v>0</v>
      </c>
      <c r="D72" s="17">
        <v>412</v>
      </c>
      <c r="E72" s="18">
        <v>1</v>
      </c>
      <c r="F72" s="17">
        <v>81</v>
      </c>
      <c r="G72" s="18">
        <v>46</v>
      </c>
      <c r="H72" s="17">
        <v>1</v>
      </c>
      <c r="I72" s="18">
        <v>14</v>
      </c>
      <c r="J72" s="17">
        <f t="shared" si="4"/>
        <v>555</v>
      </c>
    </row>
    <row r="73" spans="1:10" ht="12.75">
      <c r="A73" s="50"/>
      <c r="B73" s="10" t="s">
        <v>8</v>
      </c>
      <c r="C73" s="49">
        <v>38</v>
      </c>
      <c r="D73" s="43">
        <v>2429</v>
      </c>
      <c r="E73" s="49">
        <v>13</v>
      </c>
      <c r="F73" s="43">
        <v>436</v>
      </c>
      <c r="G73" s="49">
        <v>61</v>
      </c>
      <c r="H73" s="43">
        <v>1</v>
      </c>
      <c r="I73" s="49">
        <v>93</v>
      </c>
      <c r="J73" s="21">
        <f t="shared" si="4"/>
        <v>3071</v>
      </c>
    </row>
    <row r="74" spans="1:10" ht="12.75">
      <c r="A74" s="5" t="s">
        <v>91</v>
      </c>
      <c r="B74" s="9" t="s">
        <v>92</v>
      </c>
      <c r="C74" s="44">
        <v>0</v>
      </c>
      <c r="D74" s="17">
        <v>530</v>
      </c>
      <c r="E74" s="44">
        <v>1</v>
      </c>
      <c r="F74" s="17">
        <v>61</v>
      </c>
      <c r="G74" s="44">
        <v>1</v>
      </c>
      <c r="H74" s="17">
        <v>0</v>
      </c>
      <c r="I74" s="44">
        <v>1</v>
      </c>
      <c r="J74" s="17">
        <f t="shared" si="4"/>
        <v>594</v>
      </c>
    </row>
    <row r="75" spans="1:10" ht="12.75">
      <c r="A75" s="9"/>
      <c r="B75" s="9" t="s">
        <v>93</v>
      </c>
      <c r="C75" s="44">
        <v>1</v>
      </c>
      <c r="D75" s="17">
        <v>420</v>
      </c>
      <c r="E75" s="44">
        <v>0</v>
      </c>
      <c r="F75" s="17">
        <v>64</v>
      </c>
      <c r="G75" s="44">
        <v>36</v>
      </c>
      <c r="H75" s="17">
        <v>0</v>
      </c>
      <c r="I75" s="44">
        <v>5</v>
      </c>
      <c r="J75" s="17">
        <f t="shared" si="4"/>
        <v>526</v>
      </c>
    </row>
    <row r="76" spans="1:10" ht="12.75">
      <c r="A76" s="9"/>
      <c r="B76" s="9" t="s">
        <v>94</v>
      </c>
      <c r="C76" s="44">
        <v>4</v>
      </c>
      <c r="D76" s="17">
        <v>224</v>
      </c>
      <c r="E76" s="44">
        <v>1</v>
      </c>
      <c r="F76" s="17">
        <v>38</v>
      </c>
      <c r="G76" s="44">
        <v>0</v>
      </c>
      <c r="H76" s="17">
        <v>0</v>
      </c>
      <c r="I76" s="44">
        <v>2</v>
      </c>
      <c r="J76" s="17">
        <f t="shared" si="4"/>
        <v>269</v>
      </c>
    </row>
    <row r="77" spans="1:10" ht="12.75">
      <c r="A77" s="9"/>
      <c r="B77" s="9" t="s">
        <v>95</v>
      </c>
      <c r="C77" s="44">
        <v>69</v>
      </c>
      <c r="D77" s="17">
        <v>340</v>
      </c>
      <c r="E77" s="44">
        <v>7</v>
      </c>
      <c r="F77" s="17">
        <v>56</v>
      </c>
      <c r="G77" s="44">
        <v>0</v>
      </c>
      <c r="H77" s="17">
        <v>0</v>
      </c>
      <c r="I77" s="44">
        <v>6</v>
      </c>
      <c r="J77" s="17">
        <f t="shared" si="4"/>
        <v>478</v>
      </c>
    </row>
    <row r="78" spans="1:10" ht="12.75">
      <c r="A78" s="9"/>
      <c r="B78" s="9" t="s">
        <v>96</v>
      </c>
      <c r="C78" s="44">
        <v>0</v>
      </c>
      <c r="D78" s="17">
        <v>0</v>
      </c>
      <c r="E78" s="44">
        <v>0</v>
      </c>
      <c r="F78" s="17">
        <v>0</v>
      </c>
      <c r="G78" s="44">
        <v>321</v>
      </c>
      <c r="H78" s="17">
        <v>0</v>
      </c>
      <c r="I78" s="44">
        <v>3</v>
      </c>
      <c r="J78" s="17">
        <f t="shared" si="4"/>
        <v>324</v>
      </c>
    </row>
    <row r="79" spans="1:10" ht="12.75">
      <c r="A79" s="10"/>
      <c r="B79" s="47" t="s">
        <v>8</v>
      </c>
      <c r="C79" s="22">
        <v>74</v>
      </c>
      <c r="D79" s="21">
        <v>1514</v>
      </c>
      <c r="E79" s="22">
        <v>9</v>
      </c>
      <c r="F79" s="21">
        <v>219</v>
      </c>
      <c r="G79" s="22">
        <v>358</v>
      </c>
      <c r="H79" s="21">
        <v>0</v>
      </c>
      <c r="I79" s="22">
        <v>17</v>
      </c>
      <c r="J79" s="21">
        <f t="shared" si="4"/>
        <v>2191</v>
      </c>
    </row>
    <row r="80" spans="1:10" ht="12.75">
      <c r="A80" s="8" t="s">
        <v>97</v>
      </c>
      <c r="B80" s="5" t="s">
        <v>98</v>
      </c>
      <c r="C80" s="15">
        <v>34</v>
      </c>
      <c r="D80" s="14">
        <v>342</v>
      </c>
      <c r="E80" s="15">
        <v>13</v>
      </c>
      <c r="F80" s="14">
        <v>95</v>
      </c>
      <c r="G80" s="15">
        <v>75</v>
      </c>
      <c r="H80" s="14">
        <v>0</v>
      </c>
      <c r="I80" s="15">
        <v>25</v>
      </c>
      <c r="J80" s="17">
        <f t="shared" si="4"/>
        <v>584</v>
      </c>
    </row>
    <row r="81" spans="1:10" ht="12.75">
      <c r="A81" s="12"/>
      <c r="B81" s="9" t="s">
        <v>99</v>
      </c>
      <c r="C81" s="18">
        <v>4</v>
      </c>
      <c r="D81" s="17">
        <v>432</v>
      </c>
      <c r="E81" s="18">
        <v>1</v>
      </c>
      <c r="F81" s="17">
        <v>97</v>
      </c>
      <c r="G81" s="18">
        <v>7</v>
      </c>
      <c r="H81" s="17">
        <v>0</v>
      </c>
      <c r="I81" s="18">
        <v>5</v>
      </c>
      <c r="J81" s="17">
        <f t="shared" si="4"/>
        <v>546</v>
      </c>
    </row>
    <row r="82" spans="1:10" ht="12.75">
      <c r="A82" s="50"/>
      <c r="B82" s="47" t="s">
        <v>8</v>
      </c>
      <c r="C82" s="22">
        <v>38</v>
      </c>
      <c r="D82" s="21">
        <v>774</v>
      </c>
      <c r="E82" s="22">
        <v>14</v>
      </c>
      <c r="F82" s="21">
        <v>192</v>
      </c>
      <c r="G82" s="22">
        <v>82</v>
      </c>
      <c r="H82" s="21">
        <v>0</v>
      </c>
      <c r="I82" s="22">
        <v>30</v>
      </c>
      <c r="J82" s="21">
        <f t="shared" si="4"/>
        <v>1130</v>
      </c>
    </row>
    <row r="83" spans="1:10" ht="12.75">
      <c r="A83" s="8" t="s">
        <v>100</v>
      </c>
      <c r="B83" s="5" t="s">
        <v>101</v>
      </c>
      <c r="C83" s="15">
        <v>0</v>
      </c>
      <c r="D83" s="14">
        <v>0</v>
      </c>
      <c r="E83" s="15">
        <v>27</v>
      </c>
      <c r="F83" s="14">
        <v>1</v>
      </c>
      <c r="G83" s="15">
        <v>310</v>
      </c>
      <c r="H83" s="14">
        <v>0</v>
      </c>
      <c r="I83" s="15">
        <v>13</v>
      </c>
      <c r="J83" s="17">
        <f t="shared" si="4"/>
        <v>351</v>
      </c>
    </row>
    <row r="84" spans="1:10" ht="12.75">
      <c r="A84" s="12"/>
      <c r="B84" s="9" t="s">
        <v>102</v>
      </c>
      <c r="C84" s="18">
        <v>10</v>
      </c>
      <c r="D84" s="17">
        <v>282</v>
      </c>
      <c r="E84" s="18">
        <v>19</v>
      </c>
      <c r="F84" s="17">
        <v>71</v>
      </c>
      <c r="G84" s="18">
        <v>49</v>
      </c>
      <c r="H84" s="17">
        <v>0</v>
      </c>
      <c r="I84" s="18">
        <v>9</v>
      </c>
      <c r="J84" s="17">
        <f t="shared" si="4"/>
        <v>440</v>
      </c>
    </row>
    <row r="85" spans="1:10" ht="12.75">
      <c r="A85" s="12"/>
      <c r="B85" s="9" t="s">
        <v>103</v>
      </c>
      <c r="C85" s="18">
        <v>2</v>
      </c>
      <c r="D85" s="17">
        <v>221</v>
      </c>
      <c r="E85" s="18">
        <v>0</v>
      </c>
      <c r="F85" s="17">
        <v>26</v>
      </c>
      <c r="G85" s="18">
        <v>16</v>
      </c>
      <c r="H85" s="17">
        <v>0</v>
      </c>
      <c r="I85" s="18">
        <v>1</v>
      </c>
      <c r="J85" s="17">
        <f t="shared" si="4"/>
        <v>266</v>
      </c>
    </row>
    <row r="86" spans="1:10" ht="12.75">
      <c r="A86" s="12"/>
      <c r="B86" s="9" t="s">
        <v>104</v>
      </c>
      <c r="C86" s="18">
        <v>10</v>
      </c>
      <c r="D86" s="17">
        <v>300</v>
      </c>
      <c r="E86" s="18">
        <v>3</v>
      </c>
      <c r="F86" s="17">
        <v>63</v>
      </c>
      <c r="G86" s="18">
        <v>79</v>
      </c>
      <c r="H86" s="17">
        <v>0</v>
      </c>
      <c r="I86" s="18">
        <v>6</v>
      </c>
      <c r="J86" s="17">
        <f aca="true" t="shared" si="5" ref="J86:J101">SUM(C86:I86)</f>
        <v>461</v>
      </c>
    </row>
    <row r="87" spans="1:10" ht="12.75">
      <c r="A87" s="12"/>
      <c r="B87" s="9" t="s">
        <v>105</v>
      </c>
      <c r="C87" s="18">
        <v>1</v>
      </c>
      <c r="D87" s="17">
        <v>267</v>
      </c>
      <c r="E87" s="18">
        <v>0</v>
      </c>
      <c r="F87" s="17">
        <v>32</v>
      </c>
      <c r="G87" s="18">
        <v>37</v>
      </c>
      <c r="H87" s="17">
        <v>0</v>
      </c>
      <c r="I87" s="18">
        <v>0</v>
      </c>
      <c r="J87" s="17">
        <f t="shared" si="5"/>
        <v>337</v>
      </c>
    </row>
    <row r="88" spans="1:10" ht="12.75">
      <c r="A88" s="12"/>
      <c r="B88" s="9" t="s">
        <v>106</v>
      </c>
      <c r="C88" s="18">
        <v>15</v>
      </c>
      <c r="D88" s="17">
        <v>448</v>
      </c>
      <c r="E88" s="18">
        <v>7</v>
      </c>
      <c r="F88" s="17">
        <v>50</v>
      </c>
      <c r="G88" s="18">
        <v>1</v>
      </c>
      <c r="H88" s="17">
        <v>0</v>
      </c>
      <c r="I88" s="18">
        <v>7</v>
      </c>
      <c r="J88" s="17">
        <f t="shared" si="5"/>
        <v>528</v>
      </c>
    </row>
    <row r="89" spans="1:10" ht="12.75">
      <c r="A89" s="50"/>
      <c r="B89" s="47" t="s">
        <v>8</v>
      </c>
      <c r="C89" s="22">
        <v>38</v>
      </c>
      <c r="D89" s="21">
        <v>1518</v>
      </c>
      <c r="E89" s="22">
        <v>56</v>
      </c>
      <c r="F89" s="21">
        <v>243</v>
      </c>
      <c r="G89" s="22">
        <v>492</v>
      </c>
      <c r="H89" s="21">
        <v>0</v>
      </c>
      <c r="I89" s="22">
        <v>36</v>
      </c>
      <c r="J89" s="21">
        <f t="shared" si="5"/>
        <v>2383</v>
      </c>
    </row>
    <row r="90" spans="1:10" ht="12.75">
      <c r="A90" s="8" t="s">
        <v>107</v>
      </c>
      <c r="B90" s="5" t="s">
        <v>107</v>
      </c>
      <c r="C90" s="15">
        <v>0</v>
      </c>
      <c r="D90" s="14">
        <v>0</v>
      </c>
      <c r="E90" s="15">
        <v>0</v>
      </c>
      <c r="F90" s="14">
        <v>0</v>
      </c>
      <c r="G90" s="15">
        <v>0</v>
      </c>
      <c r="H90" s="14">
        <v>0</v>
      </c>
      <c r="I90" s="15">
        <v>644</v>
      </c>
      <c r="J90" s="21">
        <f t="shared" si="5"/>
        <v>644</v>
      </c>
    </row>
    <row r="91" spans="1:10" ht="12.75">
      <c r="A91" s="50"/>
      <c r="B91" s="47" t="s">
        <v>8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644</v>
      </c>
      <c r="J91" s="21">
        <f t="shared" si="5"/>
        <v>644</v>
      </c>
    </row>
    <row r="92" spans="1:10" ht="12.75">
      <c r="A92" s="8" t="s">
        <v>108</v>
      </c>
      <c r="B92" s="5" t="s">
        <v>109</v>
      </c>
      <c r="C92" s="15">
        <v>38</v>
      </c>
      <c r="D92" s="14">
        <v>0</v>
      </c>
      <c r="E92" s="15">
        <v>0</v>
      </c>
      <c r="F92" s="14">
        <v>0</v>
      </c>
      <c r="G92" s="15">
        <v>382</v>
      </c>
      <c r="H92" s="14">
        <v>0</v>
      </c>
      <c r="I92" s="15">
        <v>4</v>
      </c>
      <c r="J92" s="17">
        <f t="shared" si="5"/>
        <v>424</v>
      </c>
    </row>
    <row r="93" spans="1:10" ht="12.75">
      <c r="A93" s="12"/>
      <c r="B93" s="9" t="s">
        <v>110</v>
      </c>
      <c r="C93" s="18">
        <v>7</v>
      </c>
      <c r="D93" s="17">
        <v>568</v>
      </c>
      <c r="E93" s="18">
        <v>0</v>
      </c>
      <c r="F93" s="17">
        <v>1</v>
      </c>
      <c r="G93" s="18">
        <v>0</v>
      </c>
      <c r="H93" s="17">
        <v>0</v>
      </c>
      <c r="I93" s="18">
        <v>4</v>
      </c>
      <c r="J93" s="17">
        <f t="shared" si="5"/>
        <v>580</v>
      </c>
    </row>
    <row r="94" spans="1:10" ht="12.75">
      <c r="A94" s="12"/>
      <c r="B94" s="9" t="s">
        <v>111</v>
      </c>
      <c r="C94" s="18">
        <v>170</v>
      </c>
      <c r="D94" s="17">
        <v>0</v>
      </c>
      <c r="E94" s="18">
        <v>64</v>
      </c>
      <c r="F94" s="17">
        <v>3</v>
      </c>
      <c r="G94" s="18">
        <v>131</v>
      </c>
      <c r="H94" s="17">
        <v>0</v>
      </c>
      <c r="I94" s="18">
        <v>2</v>
      </c>
      <c r="J94" s="17">
        <f t="shared" si="5"/>
        <v>370</v>
      </c>
    </row>
    <row r="95" spans="1:10" ht="12.75">
      <c r="A95" s="12"/>
      <c r="B95" s="9" t="s">
        <v>112</v>
      </c>
      <c r="C95" s="18">
        <v>162</v>
      </c>
      <c r="D95" s="17">
        <v>0</v>
      </c>
      <c r="E95" s="18">
        <v>17</v>
      </c>
      <c r="F95" s="17">
        <v>0</v>
      </c>
      <c r="G95" s="18">
        <v>222</v>
      </c>
      <c r="H95" s="17">
        <v>0</v>
      </c>
      <c r="I95" s="18">
        <v>2</v>
      </c>
      <c r="J95" s="17">
        <f t="shared" si="5"/>
        <v>403</v>
      </c>
    </row>
    <row r="96" spans="1:10" ht="12.75">
      <c r="A96" s="50"/>
      <c r="B96" s="47" t="s">
        <v>8</v>
      </c>
      <c r="C96" s="22">
        <v>377</v>
      </c>
      <c r="D96" s="21">
        <v>568</v>
      </c>
      <c r="E96" s="22">
        <v>81</v>
      </c>
      <c r="F96" s="21">
        <v>4</v>
      </c>
      <c r="G96" s="22">
        <v>735</v>
      </c>
      <c r="H96" s="21">
        <v>0</v>
      </c>
      <c r="I96" s="22">
        <v>12</v>
      </c>
      <c r="J96" s="17">
        <f t="shared" si="5"/>
        <v>1777</v>
      </c>
    </row>
    <row r="97" spans="1:10" ht="12.75">
      <c r="A97" s="8" t="s">
        <v>113</v>
      </c>
      <c r="B97" s="5" t="s">
        <v>114</v>
      </c>
      <c r="C97" s="15">
        <v>2</v>
      </c>
      <c r="D97" s="14">
        <v>71</v>
      </c>
      <c r="E97" s="15">
        <v>0</v>
      </c>
      <c r="F97" s="14">
        <v>36</v>
      </c>
      <c r="G97" s="15">
        <v>245</v>
      </c>
      <c r="H97" s="14">
        <v>0</v>
      </c>
      <c r="I97" s="15">
        <v>2</v>
      </c>
      <c r="J97" s="17">
        <f t="shared" si="5"/>
        <v>356</v>
      </c>
    </row>
    <row r="98" spans="1:10" ht="12.75">
      <c r="A98" s="12"/>
      <c r="B98" s="9" t="s">
        <v>115</v>
      </c>
      <c r="C98" s="18">
        <v>13</v>
      </c>
      <c r="D98" s="17">
        <v>364</v>
      </c>
      <c r="E98" s="18">
        <v>4</v>
      </c>
      <c r="F98" s="17">
        <v>66</v>
      </c>
      <c r="G98" s="18">
        <v>0</v>
      </c>
      <c r="H98" s="17">
        <v>0</v>
      </c>
      <c r="I98" s="18">
        <v>3</v>
      </c>
      <c r="J98" s="17">
        <f t="shared" si="5"/>
        <v>450</v>
      </c>
    </row>
    <row r="99" spans="1:10" ht="12.75">
      <c r="A99" s="12"/>
      <c r="B99" s="9" t="s">
        <v>116</v>
      </c>
      <c r="C99" s="18">
        <v>2</v>
      </c>
      <c r="D99" s="17">
        <v>118</v>
      </c>
      <c r="E99" s="18">
        <v>4</v>
      </c>
      <c r="F99" s="17">
        <v>12</v>
      </c>
      <c r="G99" s="18">
        <v>183</v>
      </c>
      <c r="H99" s="17">
        <v>0</v>
      </c>
      <c r="I99" s="18">
        <v>2</v>
      </c>
      <c r="J99" s="17">
        <f t="shared" si="5"/>
        <v>321</v>
      </c>
    </row>
    <row r="100" spans="1:10" ht="12.75">
      <c r="A100" s="12"/>
      <c r="B100" s="9" t="s">
        <v>117</v>
      </c>
      <c r="C100" s="18">
        <v>0</v>
      </c>
      <c r="D100" s="17">
        <v>537</v>
      </c>
      <c r="E100" s="18">
        <v>2</v>
      </c>
      <c r="F100" s="17">
        <v>95</v>
      </c>
      <c r="G100" s="18">
        <v>0</v>
      </c>
      <c r="H100" s="17">
        <v>0</v>
      </c>
      <c r="I100" s="18">
        <v>18</v>
      </c>
      <c r="J100" s="17">
        <f t="shared" si="5"/>
        <v>652</v>
      </c>
    </row>
    <row r="101" spans="1:10" ht="12.75">
      <c r="A101" s="50"/>
      <c r="B101" s="47" t="s">
        <v>8</v>
      </c>
      <c r="C101" s="22">
        <v>17</v>
      </c>
      <c r="D101" s="21">
        <v>1090</v>
      </c>
      <c r="E101" s="22">
        <v>10</v>
      </c>
      <c r="F101" s="21">
        <v>209</v>
      </c>
      <c r="G101" s="22">
        <v>428</v>
      </c>
      <c r="H101" s="21">
        <v>0</v>
      </c>
      <c r="I101" s="22">
        <v>25</v>
      </c>
      <c r="J101" s="21">
        <f t="shared" si="5"/>
        <v>1779</v>
      </c>
    </row>
    <row r="102" spans="1:10" ht="12.75">
      <c r="A102" s="8" t="s">
        <v>118</v>
      </c>
      <c r="B102" s="5" t="s">
        <v>119</v>
      </c>
      <c r="C102" s="15">
        <v>0</v>
      </c>
      <c r="D102" s="14">
        <v>0</v>
      </c>
      <c r="E102" s="15">
        <v>0</v>
      </c>
      <c r="F102" s="14">
        <v>0</v>
      </c>
      <c r="G102" s="15">
        <v>478</v>
      </c>
      <c r="H102" s="14">
        <v>0</v>
      </c>
      <c r="I102" s="15">
        <v>0</v>
      </c>
      <c r="J102" s="17">
        <f aca="true" t="shared" si="6" ref="J102:J117">SUM(C102:I102)</f>
        <v>478</v>
      </c>
    </row>
    <row r="103" spans="1:10" ht="12.75">
      <c r="A103" s="12"/>
      <c r="B103" s="9" t="s">
        <v>120</v>
      </c>
      <c r="C103" s="18">
        <v>0</v>
      </c>
      <c r="D103" s="17">
        <v>122</v>
      </c>
      <c r="E103" s="18">
        <v>0</v>
      </c>
      <c r="F103" s="17">
        <v>6</v>
      </c>
      <c r="G103" s="18">
        <v>446</v>
      </c>
      <c r="H103" s="17">
        <v>0</v>
      </c>
      <c r="I103" s="18">
        <v>0</v>
      </c>
      <c r="J103" s="17">
        <f t="shared" si="6"/>
        <v>574</v>
      </c>
    </row>
    <row r="104" spans="1:10" ht="12.75">
      <c r="A104" s="12"/>
      <c r="B104" s="9" t="s">
        <v>121</v>
      </c>
      <c r="C104" s="18">
        <v>0</v>
      </c>
      <c r="D104" s="17">
        <v>0</v>
      </c>
      <c r="E104" s="18">
        <v>0</v>
      </c>
      <c r="F104" s="17">
        <v>0</v>
      </c>
      <c r="G104" s="18">
        <v>445</v>
      </c>
      <c r="H104" s="17">
        <v>1</v>
      </c>
      <c r="I104" s="18">
        <v>1</v>
      </c>
      <c r="J104" s="17">
        <f t="shared" si="6"/>
        <v>447</v>
      </c>
    </row>
    <row r="105" spans="1:10" ht="12.75">
      <c r="A105" s="12"/>
      <c r="B105" s="9" t="s">
        <v>122</v>
      </c>
      <c r="C105" s="18">
        <v>3</v>
      </c>
      <c r="D105" s="17">
        <v>291</v>
      </c>
      <c r="E105" s="18">
        <v>1</v>
      </c>
      <c r="F105" s="17">
        <v>58</v>
      </c>
      <c r="G105" s="18">
        <v>8</v>
      </c>
      <c r="H105" s="17">
        <v>0</v>
      </c>
      <c r="I105" s="18">
        <v>1</v>
      </c>
      <c r="J105" s="17">
        <f t="shared" si="6"/>
        <v>362</v>
      </c>
    </row>
    <row r="106" spans="1:10" ht="12.75">
      <c r="A106" s="50"/>
      <c r="B106" s="47" t="s">
        <v>8</v>
      </c>
      <c r="C106" s="22">
        <v>3</v>
      </c>
      <c r="D106" s="21">
        <v>413</v>
      </c>
      <c r="E106" s="22">
        <v>1</v>
      </c>
      <c r="F106" s="21">
        <v>64</v>
      </c>
      <c r="G106" s="22">
        <v>1377</v>
      </c>
      <c r="H106" s="21">
        <v>1</v>
      </c>
      <c r="I106" s="22">
        <v>2</v>
      </c>
      <c r="J106" s="21">
        <f t="shared" si="6"/>
        <v>1861</v>
      </c>
    </row>
    <row r="107" spans="1:10" ht="12.75">
      <c r="A107" s="8" t="s">
        <v>123</v>
      </c>
      <c r="B107" s="5" t="s">
        <v>124</v>
      </c>
      <c r="C107" s="15">
        <v>17</v>
      </c>
      <c r="D107" s="14">
        <v>518</v>
      </c>
      <c r="E107" s="15">
        <v>5</v>
      </c>
      <c r="F107" s="14">
        <v>111</v>
      </c>
      <c r="G107" s="15">
        <v>28</v>
      </c>
      <c r="H107" s="14">
        <v>0</v>
      </c>
      <c r="I107" s="15">
        <v>4</v>
      </c>
      <c r="J107" s="17">
        <f t="shared" si="6"/>
        <v>683</v>
      </c>
    </row>
    <row r="108" spans="1:10" ht="12.75">
      <c r="A108" s="12"/>
      <c r="B108" s="9" t="s">
        <v>125</v>
      </c>
      <c r="C108" s="18">
        <v>1</v>
      </c>
      <c r="D108" s="17">
        <v>1093</v>
      </c>
      <c r="E108" s="18">
        <v>1</v>
      </c>
      <c r="F108" s="17">
        <v>62</v>
      </c>
      <c r="G108" s="18">
        <v>89</v>
      </c>
      <c r="H108" s="17">
        <v>0</v>
      </c>
      <c r="I108" s="18">
        <v>8</v>
      </c>
      <c r="J108" s="17">
        <f t="shared" si="6"/>
        <v>1254</v>
      </c>
    </row>
    <row r="109" spans="1:10" ht="12.75">
      <c r="A109" s="50"/>
      <c r="B109" s="47" t="s">
        <v>8</v>
      </c>
      <c r="C109" s="22">
        <v>18</v>
      </c>
      <c r="D109" s="21">
        <v>1611</v>
      </c>
      <c r="E109" s="22">
        <v>6</v>
      </c>
      <c r="F109" s="21">
        <v>173</v>
      </c>
      <c r="G109" s="22">
        <v>117</v>
      </c>
      <c r="H109" s="21">
        <v>0</v>
      </c>
      <c r="I109" s="22">
        <v>12</v>
      </c>
      <c r="J109" s="21">
        <f t="shared" si="6"/>
        <v>1937</v>
      </c>
    </row>
    <row r="110" spans="1:10" ht="12.75">
      <c r="A110" s="8" t="s">
        <v>126</v>
      </c>
      <c r="B110" s="5" t="s">
        <v>127</v>
      </c>
      <c r="C110" s="15">
        <v>2</v>
      </c>
      <c r="D110" s="14">
        <v>670</v>
      </c>
      <c r="E110" s="15">
        <v>4</v>
      </c>
      <c r="F110" s="14">
        <v>140</v>
      </c>
      <c r="G110" s="15">
        <v>144</v>
      </c>
      <c r="H110" s="14">
        <v>0</v>
      </c>
      <c r="I110" s="15">
        <v>23</v>
      </c>
      <c r="J110" s="17">
        <f t="shared" si="6"/>
        <v>983</v>
      </c>
    </row>
    <row r="111" spans="1:10" ht="12.75">
      <c r="A111" s="12"/>
      <c r="B111" s="9" t="s">
        <v>128</v>
      </c>
      <c r="C111" s="18">
        <v>10</v>
      </c>
      <c r="D111" s="17">
        <v>502</v>
      </c>
      <c r="E111" s="18">
        <v>26</v>
      </c>
      <c r="F111" s="17">
        <v>71</v>
      </c>
      <c r="G111" s="18">
        <v>168</v>
      </c>
      <c r="H111" s="17">
        <v>0</v>
      </c>
      <c r="I111" s="18">
        <v>17</v>
      </c>
      <c r="J111" s="17">
        <f t="shared" si="6"/>
        <v>794</v>
      </c>
    </row>
    <row r="112" spans="1:10" ht="12.75">
      <c r="A112" s="50"/>
      <c r="B112" s="47" t="s">
        <v>8</v>
      </c>
      <c r="C112" s="22">
        <v>12</v>
      </c>
      <c r="D112" s="21">
        <v>1172</v>
      </c>
      <c r="E112" s="22">
        <v>30</v>
      </c>
      <c r="F112" s="21">
        <v>211</v>
      </c>
      <c r="G112" s="22">
        <v>312</v>
      </c>
      <c r="H112" s="21">
        <v>0</v>
      </c>
      <c r="I112" s="22">
        <v>40</v>
      </c>
      <c r="J112" s="21">
        <f t="shared" si="6"/>
        <v>1777</v>
      </c>
    </row>
    <row r="113" spans="1:10" ht="12.75">
      <c r="A113" s="8" t="s">
        <v>129</v>
      </c>
      <c r="B113" s="5" t="s">
        <v>130</v>
      </c>
      <c r="C113" s="15">
        <v>6</v>
      </c>
      <c r="D113" s="14">
        <v>198</v>
      </c>
      <c r="E113" s="15">
        <v>0</v>
      </c>
      <c r="F113" s="14">
        <v>0</v>
      </c>
      <c r="G113" s="15">
        <v>0</v>
      </c>
      <c r="H113" s="14">
        <v>0</v>
      </c>
      <c r="I113" s="15">
        <v>0</v>
      </c>
      <c r="J113" s="17">
        <f t="shared" si="6"/>
        <v>204</v>
      </c>
    </row>
    <row r="114" spans="1:10" ht="12.75">
      <c r="A114" s="12"/>
      <c r="B114" s="9" t="s">
        <v>131</v>
      </c>
      <c r="C114" s="18">
        <v>2</v>
      </c>
      <c r="D114" s="17">
        <v>1</v>
      </c>
      <c r="E114" s="18">
        <v>0</v>
      </c>
      <c r="F114" s="17">
        <v>0</v>
      </c>
      <c r="G114" s="18">
        <v>328</v>
      </c>
      <c r="H114" s="17">
        <v>0</v>
      </c>
      <c r="I114" s="18">
        <v>0</v>
      </c>
      <c r="J114" s="17">
        <f t="shared" si="6"/>
        <v>331</v>
      </c>
    </row>
    <row r="115" spans="1:10" ht="12.75">
      <c r="A115" s="12"/>
      <c r="B115" s="9" t="s">
        <v>132</v>
      </c>
      <c r="C115" s="18">
        <v>0</v>
      </c>
      <c r="D115" s="17">
        <v>73</v>
      </c>
      <c r="E115" s="18">
        <v>0</v>
      </c>
      <c r="F115" s="17">
        <v>19</v>
      </c>
      <c r="G115" s="18">
        <v>167</v>
      </c>
      <c r="H115" s="17">
        <v>0</v>
      </c>
      <c r="I115" s="18">
        <v>1</v>
      </c>
      <c r="J115" s="17">
        <f t="shared" si="6"/>
        <v>260</v>
      </c>
    </row>
    <row r="116" spans="1:10" ht="12.75">
      <c r="A116" s="12"/>
      <c r="B116" s="9" t="s">
        <v>133</v>
      </c>
      <c r="C116" s="18">
        <v>545</v>
      </c>
      <c r="D116" s="17">
        <v>117</v>
      </c>
      <c r="E116" s="18">
        <v>76</v>
      </c>
      <c r="F116" s="17">
        <v>19</v>
      </c>
      <c r="G116" s="18">
        <v>40</v>
      </c>
      <c r="H116" s="17">
        <v>0</v>
      </c>
      <c r="I116" s="18">
        <v>18</v>
      </c>
      <c r="J116" s="17">
        <f t="shared" si="6"/>
        <v>815</v>
      </c>
    </row>
    <row r="117" spans="1:10" ht="12.75">
      <c r="A117" s="12"/>
      <c r="B117" s="9" t="s">
        <v>134</v>
      </c>
      <c r="C117" s="18">
        <v>9</v>
      </c>
      <c r="D117" s="17">
        <v>50</v>
      </c>
      <c r="E117" s="18">
        <v>3</v>
      </c>
      <c r="F117" s="17">
        <v>7</v>
      </c>
      <c r="G117" s="18">
        <v>245</v>
      </c>
      <c r="H117" s="17">
        <v>0</v>
      </c>
      <c r="I117" s="18">
        <v>6</v>
      </c>
      <c r="J117" s="17">
        <f t="shared" si="6"/>
        <v>320</v>
      </c>
    </row>
    <row r="118" spans="1:10" ht="12.75">
      <c r="A118" s="12"/>
      <c r="B118" s="9" t="s">
        <v>135</v>
      </c>
      <c r="C118" s="18">
        <v>0</v>
      </c>
      <c r="D118" s="17">
        <v>0</v>
      </c>
      <c r="E118" s="18">
        <v>0</v>
      </c>
      <c r="F118" s="17">
        <v>1</v>
      </c>
      <c r="G118" s="18">
        <v>259</v>
      </c>
      <c r="H118" s="17">
        <v>0</v>
      </c>
      <c r="I118" s="18">
        <v>0</v>
      </c>
      <c r="J118" s="17">
        <f aca="true" t="shared" si="7" ref="J118:J133">SUM(C118:I118)</f>
        <v>260</v>
      </c>
    </row>
    <row r="119" spans="1:10" ht="12.75">
      <c r="A119" s="12"/>
      <c r="B119" s="9" t="s">
        <v>136</v>
      </c>
      <c r="C119" s="18">
        <v>3</v>
      </c>
      <c r="D119" s="17">
        <v>286</v>
      </c>
      <c r="E119" s="18">
        <v>4</v>
      </c>
      <c r="F119" s="17">
        <v>61</v>
      </c>
      <c r="G119" s="18">
        <v>0</v>
      </c>
      <c r="H119" s="17">
        <v>0</v>
      </c>
      <c r="I119" s="18">
        <v>3</v>
      </c>
      <c r="J119" s="17">
        <f t="shared" si="7"/>
        <v>357</v>
      </c>
    </row>
    <row r="120" spans="1:10" ht="12.75">
      <c r="A120" s="12"/>
      <c r="B120" s="9" t="s">
        <v>137</v>
      </c>
      <c r="C120" s="18">
        <v>100</v>
      </c>
      <c r="D120" s="17">
        <v>71</v>
      </c>
      <c r="E120" s="18">
        <v>13</v>
      </c>
      <c r="F120" s="17">
        <v>13</v>
      </c>
      <c r="G120" s="18">
        <v>39</v>
      </c>
      <c r="H120" s="17">
        <v>0</v>
      </c>
      <c r="I120" s="18">
        <v>2</v>
      </c>
      <c r="J120" s="17">
        <f t="shared" si="7"/>
        <v>238</v>
      </c>
    </row>
    <row r="121" spans="1:10" ht="12.75">
      <c r="A121" s="50"/>
      <c r="B121" s="47" t="s">
        <v>8</v>
      </c>
      <c r="C121" s="22">
        <v>665</v>
      </c>
      <c r="D121" s="21">
        <v>796</v>
      </c>
      <c r="E121" s="22">
        <v>96</v>
      </c>
      <c r="F121" s="21">
        <v>120</v>
      </c>
      <c r="G121" s="22">
        <v>1078</v>
      </c>
      <c r="H121" s="21">
        <v>0</v>
      </c>
      <c r="I121" s="22">
        <v>30</v>
      </c>
      <c r="J121" s="21">
        <f t="shared" si="7"/>
        <v>2785</v>
      </c>
    </row>
    <row r="122" spans="1:10" ht="12.75">
      <c r="A122" s="8" t="s">
        <v>138</v>
      </c>
      <c r="B122" s="5" t="s">
        <v>139</v>
      </c>
      <c r="C122" s="15">
        <v>4</v>
      </c>
      <c r="D122" s="14">
        <v>320</v>
      </c>
      <c r="E122" s="15">
        <v>9</v>
      </c>
      <c r="F122" s="14">
        <v>168</v>
      </c>
      <c r="G122" s="15">
        <v>5</v>
      </c>
      <c r="H122" s="14">
        <v>0</v>
      </c>
      <c r="I122" s="15">
        <v>351</v>
      </c>
      <c r="J122" s="17">
        <f t="shared" si="7"/>
        <v>857</v>
      </c>
    </row>
    <row r="123" spans="1:10" ht="12.75">
      <c r="A123" s="12"/>
      <c r="B123" s="9" t="s">
        <v>140</v>
      </c>
      <c r="C123" s="18">
        <v>1</v>
      </c>
      <c r="D123" s="17">
        <v>234</v>
      </c>
      <c r="E123" s="18">
        <v>3</v>
      </c>
      <c r="F123" s="17">
        <v>145</v>
      </c>
      <c r="G123" s="18">
        <v>162</v>
      </c>
      <c r="H123" s="17">
        <v>0</v>
      </c>
      <c r="I123" s="18">
        <v>30</v>
      </c>
      <c r="J123" s="17">
        <f t="shared" si="7"/>
        <v>575</v>
      </c>
    </row>
    <row r="124" spans="1:10" ht="12.75">
      <c r="A124" s="12"/>
      <c r="B124" s="9" t="s">
        <v>141</v>
      </c>
      <c r="C124" s="18">
        <v>64</v>
      </c>
      <c r="D124" s="17">
        <v>602</v>
      </c>
      <c r="E124" s="18">
        <v>18</v>
      </c>
      <c r="F124" s="17">
        <v>152</v>
      </c>
      <c r="G124" s="18">
        <v>22</v>
      </c>
      <c r="H124" s="17">
        <v>0</v>
      </c>
      <c r="I124" s="18">
        <v>6</v>
      </c>
      <c r="J124" s="17">
        <f t="shared" si="7"/>
        <v>864</v>
      </c>
    </row>
    <row r="125" spans="1:10" ht="12.75">
      <c r="A125" s="12"/>
      <c r="B125" s="9" t="s">
        <v>142</v>
      </c>
      <c r="C125" s="18">
        <v>9</v>
      </c>
      <c r="D125" s="17">
        <v>624</v>
      </c>
      <c r="E125" s="18">
        <v>10</v>
      </c>
      <c r="F125" s="17">
        <v>337</v>
      </c>
      <c r="G125" s="18">
        <v>32</v>
      </c>
      <c r="H125" s="17">
        <v>0</v>
      </c>
      <c r="I125" s="18">
        <v>30</v>
      </c>
      <c r="J125" s="17">
        <f t="shared" si="7"/>
        <v>1042</v>
      </c>
    </row>
    <row r="126" spans="1:10" ht="12.75">
      <c r="A126" s="50"/>
      <c r="B126" s="47" t="s">
        <v>8</v>
      </c>
      <c r="C126" s="22">
        <v>78</v>
      </c>
      <c r="D126" s="21">
        <v>1780</v>
      </c>
      <c r="E126" s="22">
        <v>40</v>
      </c>
      <c r="F126" s="21">
        <v>802</v>
      </c>
      <c r="G126" s="22">
        <v>221</v>
      </c>
      <c r="H126" s="21">
        <v>0</v>
      </c>
      <c r="I126" s="22">
        <v>417</v>
      </c>
      <c r="J126" s="21">
        <f t="shared" si="7"/>
        <v>3338</v>
      </c>
    </row>
    <row r="127" spans="1:10" ht="12.75">
      <c r="A127" s="51" t="s">
        <v>143</v>
      </c>
      <c r="B127" s="52"/>
      <c r="C127" s="53">
        <f>C126+C121+C112+C109+C106+C101+C96+C91+C89+C82+C79+C73+C68+C62+C58+C54+C51+C45+C40+C36+C33+C28+C24+C18+C13+C9</f>
        <v>2172</v>
      </c>
      <c r="D127" s="53">
        <f aca="true" t="shared" si="8" ref="D127:I127">D126+D121+D112+D109+D106+D101+D96+D91+D89+D82+D79+D73+D68+D62+D58+D54+D51+D45+D40+D36+D33+D28+D24+D18+D13+D9</f>
        <v>29920</v>
      </c>
      <c r="E127" s="53">
        <f t="shared" si="8"/>
        <v>752</v>
      </c>
      <c r="F127" s="53">
        <f t="shared" si="8"/>
        <v>5409</v>
      </c>
      <c r="G127" s="54">
        <f t="shared" si="8"/>
        <v>12725</v>
      </c>
      <c r="H127" s="53">
        <f t="shared" si="8"/>
        <v>12</v>
      </c>
      <c r="I127" s="55">
        <f t="shared" si="8"/>
        <v>1795</v>
      </c>
      <c r="J127" s="54">
        <f t="shared" si="7"/>
        <v>52785</v>
      </c>
    </row>
    <row r="128" spans="1:10" ht="12.75">
      <c r="A128" s="8" t="s">
        <v>144</v>
      </c>
      <c r="B128" s="5" t="s">
        <v>144</v>
      </c>
      <c r="C128" s="15">
        <v>10</v>
      </c>
      <c r="D128" s="14">
        <v>252</v>
      </c>
      <c r="E128" s="15">
        <v>5</v>
      </c>
      <c r="F128" s="14">
        <v>30</v>
      </c>
      <c r="G128" s="15">
        <v>22</v>
      </c>
      <c r="H128" s="14">
        <v>0</v>
      </c>
      <c r="I128" s="15">
        <v>1</v>
      </c>
      <c r="J128" s="17">
        <f t="shared" si="7"/>
        <v>320</v>
      </c>
    </row>
    <row r="129" spans="1:10" ht="12.75">
      <c r="A129" s="12" t="s">
        <v>145</v>
      </c>
      <c r="B129" s="9" t="s">
        <v>145</v>
      </c>
      <c r="C129" s="18">
        <v>7</v>
      </c>
      <c r="D129" s="17">
        <v>47</v>
      </c>
      <c r="E129" s="18">
        <v>2</v>
      </c>
      <c r="F129" s="17">
        <v>27</v>
      </c>
      <c r="G129" s="18">
        <v>2</v>
      </c>
      <c r="H129" s="17">
        <v>21</v>
      </c>
      <c r="I129" s="18">
        <v>12</v>
      </c>
      <c r="J129" s="17">
        <f t="shared" si="7"/>
        <v>118</v>
      </c>
    </row>
    <row r="130" spans="1:10" ht="12.75">
      <c r="A130" s="12" t="s">
        <v>146</v>
      </c>
      <c r="B130" s="9" t="s">
        <v>146</v>
      </c>
      <c r="C130" s="18">
        <v>2</v>
      </c>
      <c r="D130" s="17">
        <v>223</v>
      </c>
      <c r="E130" s="18">
        <v>1</v>
      </c>
      <c r="F130" s="17">
        <v>25</v>
      </c>
      <c r="G130" s="18">
        <v>0</v>
      </c>
      <c r="H130" s="17">
        <v>0</v>
      </c>
      <c r="I130" s="18">
        <v>7</v>
      </c>
      <c r="J130" s="17">
        <f t="shared" si="7"/>
        <v>258</v>
      </c>
    </row>
    <row r="131" spans="1:10" ht="12.75">
      <c r="A131" s="50" t="s">
        <v>147</v>
      </c>
      <c r="B131" s="10" t="s">
        <v>147</v>
      </c>
      <c r="C131" s="49">
        <v>7</v>
      </c>
      <c r="D131" s="43">
        <v>382</v>
      </c>
      <c r="E131" s="49">
        <v>3</v>
      </c>
      <c r="F131" s="43">
        <v>103</v>
      </c>
      <c r="G131" s="49">
        <v>2</v>
      </c>
      <c r="H131" s="43">
        <v>0</v>
      </c>
      <c r="I131" s="49">
        <v>6</v>
      </c>
      <c r="J131" s="17">
        <f t="shared" si="7"/>
        <v>503</v>
      </c>
    </row>
    <row r="132" spans="1:10" ht="12.75">
      <c r="A132" s="51" t="s">
        <v>148</v>
      </c>
      <c r="B132" s="56"/>
      <c r="C132" s="54">
        <f>SUM(C128:C131)</f>
        <v>26</v>
      </c>
      <c r="D132" s="54">
        <f aca="true" t="shared" si="9" ref="D132:I132">SUM(D128:D131)</f>
        <v>904</v>
      </c>
      <c r="E132" s="54">
        <f t="shared" si="9"/>
        <v>11</v>
      </c>
      <c r="F132" s="54">
        <f t="shared" si="9"/>
        <v>185</v>
      </c>
      <c r="G132" s="54">
        <f t="shared" si="9"/>
        <v>26</v>
      </c>
      <c r="H132" s="54">
        <f t="shared" si="9"/>
        <v>21</v>
      </c>
      <c r="I132" s="57">
        <f t="shared" si="9"/>
        <v>26</v>
      </c>
      <c r="J132" s="54">
        <f t="shared" si="7"/>
        <v>1199</v>
      </c>
    </row>
    <row r="133" spans="1:10" ht="12.75">
      <c r="A133" s="51" t="s">
        <v>149</v>
      </c>
      <c r="B133" s="56"/>
      <c r="C133" s="54">
        <f>C132+C127</f>
        <v>2198</v>
      </c>
      <c r="D133" s="54">
        <f aca="true" t="shared" si="10" ref="D133:I133">D132+D127</f>
        <v>30824</v>
      </c>
      <c r="E133" s="54">
        <f t="shared" si="10"/>
        <v>763</v>
      </c>
      <c r="F133" s="54">
        <f t="shared" si="10"/>
        <v>5594</v>
      </c>
      <c r="G133" s="54">
        <f t="shared" si="10"/>
        <v>12751</v>
      </c>
      <c r="H133" s="54">
        <f t="shared" si="10"/>
        <v>33</v>
      </c>
      <c r="I133" s="57">
        <f t="shared" si="10"/>
        <v>1821</v>
      </c>
      <c r="J133" s="54">
        <f t="shared" si="7"/>
        <v>53984</v>
      </c>
    </row>
    <row r="135" spans="1:3" ht="12.75">
      <c r="A135" s="83" t="s">
        <v>164</v>
      </c>
      <c r="B135" s="84"/>
      <c r="C135" s="84"/>
    </row>
    <row r="136" ht="12" customHeight="1">
      <c r="A136" s="83" t="s">
        <v>165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17">
      <selection activeCell="A135" sqref="A135:IV136"/>
    </sheetView>
  </sheetViews>
  <sheetFormatPr defaultColWidth="11.421875" defaultRowHeight="12.75"/>
  <cols>
    <col min="1" max="1" width="16.421875" style="0" customWidth="1"/>
    <col min="2" max="2" width="20.28125" style="0" customWidth="1"/>
    <col min="3" max="3" width="9.57421875" style="0" customWidth="1"/>
    <col min="4" max="4" width="8.57421875" style="0" customWidth="1"/>
    <col min="5" max="5" width="9.57421875" style="0" customWidth="1"/>
    <col min="6" max="6" width="9.140625" style="0" customWidth="1"/>
    <col min="7" max="8" width="8.28125" style="0" customWidth="1"/>
    <col min="9" max="9" width="8.140625" style="0" customWidth="1"/>
    <col min="10" max="10" width="9.7109375" style="0" customWidth="1"/>
  </cols>
  <sheetData>
    <row r="1" spans="1:10" ht="12.75">
      <c r="A1" s="67" t="s">
        <v>153</v>
      </c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150</v>
      </c>
      <c r="B2" s="3"/>
      <c r="C2" s="44"/>
      <c r="D2" s="44"/>
      <c r="E2" s="44"/>
      <c r="F2" s="44"/>
      <c r="G2" s="44"/>
      <c r="H2" s="44"/>
      <c r="I2" s="44"/>
      <c r="J2" s="44"/>
    </row>
    <row r="3" spans="1:10" ht="12.75">
      <c r="A3" s="5" t="s">
        <v>20</v>
      </c>
      <c r="B3" s="5" t="s">
        <v>21</v>
      </c>
      <c r="C3" s="45" t="s">
        <v>151</v>
      </c>
      <c r="D3" s="45"/>
      <c r="E3" s="46" t="s">
        <v>4</v>
      </c>
      <c r="F3" s="45"/>
      <c r="G3" s="73" t="s">
        <v>5</v>
      </c>
      <c r="H3" s="73" t="s">
        <v>6</v>
      </c>
      <c r="I3" s="74" t="s">
        <v>7</v>
      </c>
      <c r="J3" s="74" t="s">
        <v>8</v>
      </c>
    </row>
    <row r="4" spans="1:10" ht="12.75">
      <c r="A4" s="9"/>
      <c r="B4" s="9"/>
      <c r="C4" s="75" t="s">
        <v>10</v>
      </c>
      <c r="D4" s="76" t="s">
        <v>11</v>
      </c>
      <c r="E4" s="73" t="s">
        <v>10</v>
      </c>
      <c r="F4" s="74" t="s">
        <v>11</v>
      </c>
      <c r="G4" s="42"/>
      <c r="H4" s="42"/>
      <c r="I4" s="17"/>
      <c r="J4" s="43"/>
    </row>
    <row r="5" spans="1:10" ht="12.75">
      <c r="A5" s="5" t="s">
        <v>22</v>
      </c>
      <c r="B5" s="5" t="s">
        <v>23</v>
      </c>
      <c r="C5" s="15">
        <v>1</v>
      </c>
      <c r="D5" s="14">
        <v>4</v>
      </c>
      <c r="E5" s="15">
        <v>0</v>
      </c>
      <c r="F5" s="14">
        <v>0</v>
      </c>
      <c r="G5" s="15">
        <v>0</v>
      </c>
      <c r="H5" s="41">
        <v>0</v>
      </c>
      <c r="I5" s="14">
        <v>0</v>
      </c>
      <c r="J5" s="14">
        <f>SUM(C5:I5)</f>
        <v>5</v>
      </c>
    </row>
    <row r="6" spans="1:10" ht="12.75">
      <c r="A6" s="9"/>
      <c r="B6" s="9" t="s">
        <v>24</v>
      </c>
      <c r="C6" s="18">
        <v>22</v>
      </c>
      <c r="D6" s="17">
        <v>19</v>
      </c>
      <c r="E6" s="18">
        <v>18</v>
      </c>
      <c r="F6" s="17">
        <v>4</v>
      </c>
      <c r="G6" s="18">
        <v>36</v>
      </c>
      <c r="H6" s="42">
        <v>0</v>
      </c>
      <c r="I6" s="17">
        <v>4</v>
      </c>
      <c r="J6" s="17">
        <f aca="true" t="shared" si="0" ref="J6:J21">SUM(C6:I6)</f>
        <v>103</v>
      </c>
    </row>
    <row r="7" spans="1:10" ht="12.75">
      <c r="A7" s="9"/>
      <c r="B7" s="9" t="s">
        <v>25</v>
      </c>
      <c r="C7" s="18">
        <v>2</v>
      </c>
      <c r="D7" s="17">
        <v>3</v>
      </c>
      <c r="E7" s="18">
        <v>0</v>
      </c>
      <c r="F7" s="17">
        <v>0</v>
      </c>
      <c r="G7" s="18">
        <v>0</v>
      </c>
      <c r="H7" s="42">
        <v>0</v>
      </c>
      <c r="I7" s="17">
        <v>0</v>
      </c>
      <c r="J7" s="17">
        <f t="shared" si="0"/>
        <v>5</v>
      </c>
    </row>
    <row r="8" spans="1:10" ht="12.75">
      <c r="A8" s="9"/>
      <c r="B8" s="9" t="s">
        <v>26</v>
      </c>
      <c r="C8" s="18">
        <v>1</v>
      </c>
      <c r="D8" s="17">
        <v>1</v>
      </c>
      <c r="E8" s="18">
        <v>1</v>
      </c>
      <c r="F8" s="17">
        <v>1</v>
      </c>
      <c r="G8" s="18">
        <v>25</v>
      </c>
      <c r="H8" s="42">
        <v>0</v>
      </c>
      <c r="I8" s="17">
        <v>4</v>
      </c>
      <c r="J8" s="17">
        <f t="shared" si="0"/>
        <v>33</v>
      </c>
    </row>
    <row r="9" spans="1:10" ht="12.75">
      <c r="A9" s="10"/>
      <c r="B9" s="47" t="s">
        <v>8</v>
      </c>
      <c r="C9" s="22">
        <v>26</v>
      </c>
      <c r="D9" s="21">
        <v>27</v>
      </c>
      <c r="E9" s="22">
        <v>19</v>
      </c>
      <c r="F9" s="21">
        <v>5</v>
      </c>
      <c r="G9" s="22">
        <v>61</v>
      </c>
      <c r="H9" s="58">
        <v>0</v>
      </c>
      <c r="I9" s="21">
        <v>8</v>
      </c>
      <c r="J9" s="21">
        <f t="shared" si="0"/>
        <v>146</v>
      </c>
    </row>
    <row r="10" spans="1:10" ht="12.75">
      <c r="A10" s="5" t="s">
        <v>27</v>
      </c>
      <c r="B10" s="5" t="s">
        <v>28</v>
      </c>
      <c r="C10" s="15">
        <v>8</v>
      </c>
      <c r="D10" s="14">
        <v>4</v>
      </c>
      <c r="E10" s="15">
        <v>2</v>
      </c>
      <c r="F10" s="14">
        <v>4</v>
      </c>
      <c r="G10" s="15">
        <v>0</v>
      </c>
      <c r="H10" s="41">
        <v>0</v>
      </c>
      <c r="I10" s="14">
        <v>2</v>
      </c>
      <c r="J10" s="14">
        <f t="shared" si="0"/>
        <v>20</v>
      </c>
    </row>
    <row r="11" spans="1:10" ht="12.75">
      <c r="A11" s="9"/>
      <c r="B11" s="9" t="s">
        <v>29</v>
      </c>
      <c r="C11" s="18">
        <v>2</v>
      </c>
      <c r="D11" s="17">
        <v>1</v>
      </c>
      <c r="E11" s="18">
        <v>1</v>
      </c>
      <c r="F11" s="17">
        <v>2</v>
      </c>
      <c r="G11" s="18">
        <v>13</v>
      </c>
      <c r="H11" s="42">
        <v>0</v>
      </c>
      <c r="I11" s="17">
        <v>3</v>
      </c>
      <c r="J11" s="17">
        <f t="shared" si="0"/>
        <v>22</v>
      </c>
    </row>
    <row r="12" spans="1:10" ht="12.75">
      <c r="A12" s="9"/>
      <c r="B12" s="9" t="s">
        <v>30</v>
      </c>
      <c r="C12" s="18">
        <v>9</v>
      </c>
      <c r="D12" s="17">
        <v>22</v>
      </c>
      <c r="E12" s="18">
        <v>1</v>
      </c>
      <c r="F12" s="17">
        <v>1</v>
      </c>
      <c r="G12" s="18">
        <v>0</v>
      </c>
      <c r="H12" s="42">
        <v>0</v>
      </c>
      <c r="I12" s="17">
        <v>1</v>
      </c>
      <c r="J12" s="17">
        <f t="shared" si="0"/>
        <v>34</v>
      </c>
    </row>
    <row r="13" spans="1:10" ht="12.75">
      <c r="A13" s="10"/>
      <c r="B13" s="47" t="s">
        <v>8</v>
      </c>
      <c r="C13" s="22">
        <v>19</v>
      </c>
      <c r="D13" s="21">
        <v>27</v>
      </c>
      <c r="E13" s="22">
        <v>4</v>
      </c>
      <c r="F13" s="21">
        <v>7</v>
      </c>
      <c r="G13" s="22">
        <v>13</v>
      </c>
      <c r="H13" s="58">
        <v>0</v>
      </c>
      <c r="I13" s="21">
        <v>6</v>
      </c>
      <c r="J13" s="21">
        <f t="shared" si="0"/>
        <v>76</v>
      </c>
    </row>
    <row r="14" spans="1:10" ht="12.75">
      <c r="A14" s="5" t="s">
        <v>31</v>
      </c>
      <c r="B14" s="5" t="s">
        <v>32</v>
      </c>
      <c r="C14" s="15">
        <v>1</v>
      </c>
      <c r="D14" s="14">
        <v>28</v>
      </c>
      <c r="E14" s="15">
        <v>1</v>
      </c>
      <c r="F14" s="14">
        <v>3</v>
      </c>
      <c r="G14" s="15">
        <v>0</v>
      </c>
      <c r="H14" s="41">
        <v>0</v>
      </c>
      <c r="I14" s="14">
        <v>0</v>
      </c>
      <c r="J14" s="14">
        <f t="shared" si="0"/>
        <v>33</v>
      </c>
    </row>
    <row r="15" spans="1:10" ht="12.75">
      <c r="A15" s="9"/>
      <c r="B15" s="9" t="s">
        <v>33</v>
      </c>
      <c r="C15" s="18">
        <v>1</v>
      </c>
      <c r="D15" s="17">
        <v>11</v>
      </c>
      <c r="E15" s="18">
        <v>0</v>
      </c>
      <c r="F15" s="17">
        <v>0</v>
      </c>
      <c r="G15" s="18">
        <v>0</v>
      </c>
      <c r="H15" s="42">
        <v>0</v>
      </c>
      <c r="I15" s="17">
        <v>0</v>
      </c>
      <c r="J15" s="17">
        <f t="shared" si="0"/>
        <v>12</v>
      </c>
    </row>
    <row r="16" spans="1:10" ht="12.75">
      <c r="A16" s="9"/>
      <c r="B16" s="9" t="s">
        <v>34</v>
      </c>
      <c r="C16" s="18">
        <v>0</v>
      </c>
      <c r="D16" s="17">
        <v>16</v>
      </c>
      <c r="E16" s="18">
        <v>2</v>
      </c>
      <c r="F16" s="17">
        <v>2</v>
      </c>
      <c r="G16" s="18">
        <v>0</v>
      </c>
      <c r="H16" s="42">
        <v>0</v>
      </c>
      <c r="I16" s="17">
        <v>0</v>
      </c>
      <c r="J16" s="17">
        <f t="shared" si="0"/>
        <v>20</v>
      </c>
    </row>
    <row r="17" spans="1:10" ht="12.75">
      <c r="A17" s="9"/>
      <c r="B17" s="9" t="s">
        <v>35</v>
      </c>
      <c r="C17" s="18">
        <v>1</v>
      </c>
      <c r="D17" s="17">
        <v>6</v>
      </c>
      <c r="E17" s="18">
        <v>0</v>
      </c>
      <c r="F17" s="17">
        <v>0</v>
      </c>
      <c r="G17" s="18">
        <v>0</v>
      </c>
      <c r="H17" s="42">
        <v>0</v>
      </c>
      <c r="I17" s="17">
        <v>1</v>
      </c>
      <c r="J17" s="17">
        <f t="shared" si="0"/>
        <v>8</v>
      </c>
    </row>
    <row r="18" spans="1:10" ht="12.75">
      <c r="A18" s="10"/>
      <c r="B18" s="47" t="s">
        <v>8</v>
      </c>
      <c r="C18" s="22">
        <v>3</v>
      </c>
      <c r="D18" s="21">
        <v>61</v>
      </c>
      <c r="E18" s="22">
        <v>3</v>
      </c>
      <c r="F18" s="21">
        <v>5</v>
      </c>
      <c r="G18" s="22">
        <v>0</v>
      </c>
      <c r="H18" s="58">
        <v>0</v>
      </c>
      <c r="I18" s="21">
        <v>1</v>
      </c>
      <c r="J18" s="21">
        <f t="shared" si="0"/>
        <v>73</v>
      </c>
    </row>
    <row r="19" spans="1:10" ht="12.75">
      <c r="A19" s="9" t="s">
        <v>36</v>
      </c>
      <c r="B19" s="9" t="s">
        <v>37</v>
      </c>
      <c r="C19" s="41">
        <v>0</v>
      </c>
      <c r="D19" s="14">
        <v>1</v>
      </c>
      <c r="E19" s="15">
        <v>0</v>
      </c>
      <c r="F19" s="14">
        <v>0</v>
      </c>
      <c r="G19" s="15">
        <v>15</v>
      </c>
      <c r="H19" s="41">
        <v>0</v>
      </c>
      <c r="I19" s="14">
        <v>0</v>
      </c>
      <c r="J19" s="14">
        <f t="shared" si="0"/>
        <v>16</v>
      </c>
    </row>
    <row r="20" spans="1:10" ht="12.75">
      <c r="A20" s="9"/>
      <c r="B20" s="9" t="s">
        <v>38</v>
      </c>
      <c r="C20" s="42">
        <v>0</v>
      </c>
      <c r="D20" s="17">
        <v>1</v>
      </c>
      <c r="E20" s="18">
        <v>3</v>
      </c>
      <c r="F20" s="17">
        <v>1</v>
      </c>
      <c r="G20" s="18">
        <v>55</v>
      </c>
      <c r="H20" s="42">
        <v>0</v>
      </c>
      <c r="I20" s="17">
        <v>2</v>
      </c>
      <c r="J20" s="17">
        <f t="shared" si="0"/>
        <v>62</v>
      </c>
    </row>
    <row r="21" spans="1:10" ht="12.75">
      <c r="A21" s="9"/>
      <c r="B21" s="9" t="s">
        <v>39</v>
      </c>
      <c r="C21" s="42">
        <v>3</v>
      </c>
      <c r="D21" s="17">
        <v>0</v>
      </c>
      <c r="E21" s="18">
        <v>0</v>
      </c>
      <c r="F21" s="17">
        <v>0</v>
      </c>
      <c r="G21" s="18">
        <v>20</v>
      </c>
      <c r="H21" s="42">
        <v>0</v>
      </c>
      <c r="I21" s="17">
        <v>0</v>
      </c>
      <c r="J21" s="17">
        <f t="shared" si="0"/>
        <v>23</v>
      </c>
    </row>
    <row r="22" spans="1:10" ht="12.75">
      <c r="A22" s="9"/>
      <c r="B22" s="9" t="s">
        <v>40</v>
      </c>
      <c r="C22" s="42">
        <v>2</v>
      </c>
      <c r="D22" s="17">
        <v>0</v>
      </c>
      <c r="E22" s="18">
        <v>3</v>
      </c>
      <c r="F22" s="17">
        <v>0</v>
      </c>
      <c r="G22" s="18">
        <v>12</v>
      </c>
      <c r="H22" s="42">
        <v>0</v>
      </c>
      <c r="I22" s="17">
        <v>0</v>
      </c>
      <c r="J22" s="17">
        <f aca="true" t="shared" si="1" ref="J22:J37">SUM(C22:I22)</f>
        <v>17</v>
      </c>
    </row>
    <row r="23" spans="1:10" ht="12.75">
      <c r="A23" s="9"/>
      <c r="B23" s="9" t="s">
        <v>41</v>
      </c>
      <c r="C23" s="48">
        <v>5</v>
      </c>
      <c r="D23" s="43">
        <v>0</v>
      </c>
      <c r="E23" s="49">
        <v>2</v>
      </c>
      <c r="F23" s="43">
        <v>0</v>
      </c>
      <c r="G23" s="49">
        <v>110</v>
      </c>
      <c r="H23" s="48">
        <v>0</v>
      </c>
      <c r="I23" s="43">
        <v>0</v>
      </c>
      <c r="J23" s="43">
        <f t="shared" si="1"/>
        <v>117</v>
      </c>
    </row>
    <row r="24" spans="1:10" ht="12.75">
      <c r="A24" s="9"/>
      <c r="B24" s="5" t="s">
        <v>8</v>
      </c>
      <c r="C24" s="15">
        <v>10</v>
      </c>
      <c r="D24" s="14">
        <v>2</v>
      </c>
      <c r="E24" s="15">
        <v>8</v>
      </c>
      <c r="F24" s="14">
        <v>1</v>
      </c>
      <c r="G24" s="15">
        <v>212</v>
      </c>
      <c r="H24" s="41">
        <v>0</v>
      </c>
      <c r="I24" s="14">
        <v>2</v>
      </c>
      <c r="J24" s="14">
        <f t="shared" si="1"/>
        <v>235</v>
      </c>
    </row>
    <row r="25" spans="1:10" ht="12.75">
      <c r="A25" s="5" t="s">
        <v>42</v>
      </c>
      <c r="B25" s="5" t="s">
        <v>43</v>
      </c>
      <c r="C25" s="15">
        <v>0</v>
      </c>
      <c r="D25" s="14">
        <v>5</v>
      </c>
      <c r="E25" s="15">
        <v>1</v>
      </c>
      <c r="F25" s="14">
        <v>3</v>
      </c>
      <c r="G25" s="15">
        <v>29</v>
      </c>
      <c r="H25" s="41">
        <v>0</v>
      </c>
      <c r="I25" s="14">
        <v>11</v>
      </c>
      <c r="J25" s="14">
        <f t="shared" si="1"/>
        <v>49</v>
      </c>
    </row>
    <row r="26" spans="1:10" ht="12.75">
      <c r="A26" s="9"/>
      <c r="B26" s="9" t="s">
        <v>44</v>
      </c>
      <c r="C26" s="18">
        <v>3</v>
      </c>
      <c r="D26" s="17">
        <v>0</v>
      </c>
      <c r="E26" s="18">
        <v>0</v>
      </c>
      <c r="F26" s="17">
        <v>0</v>
      </c>
      <c r="G26" s="18">
        <v>56</v>
      </c>
      <c r="H26" s="42">
        <v>0</v>
      </c>
      <c r="I26" s="17">
        <v>0</v>
      </c>
      <c r="J26" s="17">
        <f t="shared" si="1"/>
        <v>59</v>
      </c>
    </row>
    <row r="27" spans="1:10" ht="12.75">
      <c r="A27" s="9"/>
      <c r="B27" s="9" t="s">
        <v>45</v>
      </c>
      <c r="C27" s="18">
        <v>0</v>
      </c>
      <c r="D27" s="17">
        <v>16</v>
      </c>
      <c r="E27" s="18">
        <v>0</v>
      </c>
      <c r="F27" s="17">
        <v>2</v>
      </c>
      <c r="G27" s="18">
        <v>29</v>
      </c>
      <c r="H27" s="42">
        <v>0</v>
      </c>
      <c r="I27" s="17">
        <v>1</v>
      </c>
      <c r="J27" s="17">
        <f t="shared" si="1"/>
        <v>48</v>
      </c>
    </row>
    <row r="28" spans="1:10" ht="12.75">
      <c r="A28" s="10"/>
      <c r="B28" s="47" t="s">
        <v>8</v>
      </c>
      <c r="C28" s="22">
        <v>3</v>
      </c>
      <c r="D28" s="21">
        <v>21</v>
      </c>
      <c r="E28" s="22">
        <v>1</v>
      </c>
      <c r="F28" s="21">
        <v>5</v>
      </c>
      <c r="G28" s="22">
        <v>114</v>
      </c>
      <c r="H28" s="58">
        <v>0</v>
      </c>
      <c r="I28" s="21">
        <v>12</v>
      </c>
      <c r="J28" s="21">
        <f t="shared" si="1"/>
        <v>156</v>
      </c>
    </row>
    <row r="29" spans="1:10" ht="12.75">
      <c r="A29" s="5" t="s">
        <v>46</v>
      </c>
      <c r="B29" s="5" t="s">
        <v>47</v>
      </c>
      <c r="C29" s="15">
        <v>2</v>
      </c>
      <c r="D29" s="14">
        <v>3</v>
      </c>
      <c r="E29" s="15">
        <v>5</v>
      </c>
      <c r="F29" s="14">
        <v>2</v>
      </c>
      <c r="G29" s="15">
        <v>0</v>
      </c>
      <c r="H29" s="41">
        <v>0</v>
      </c>
      <c r="I29" s="14">
        <v>4</v>
      </c>
      <c r="J29" s="14">
        <f t="shared" si="1"/>
        <v>16</v>
      </c>
    </row>
    <row r="30" spans="1:10" ht="12.75">
      <c r="A30" s="9"/>
      <c r="B30" s="9" t="s">
        <v>48</v>
      </c>
      <c r="C30" s="18">
        <v>6</v>
      </c>
      <c r="D30" s="17">
        <v>1</v>
      </c>
      <c r="E30" s="18">
        <v>12</v>
      </c>
      <c r="F30" s="17">
        <v>0</v>
      </c>
      <c r="G30" s="18">
        <v>0</v>
      </c>
      <c r="H30" s="42">
        <v>0</v>
      </c>
      <c r="I30" s="17">
        <v>0</v>
      </c>
      <c r="J30" s="17">
        <f t="shared" si="1"/>
        <v>19</v>
      </c>
    </row>
    <row r="31" spans="1:10" ht="12.75">
      <c r="A31" s="9"/>
      <c r="B31" s="9" t="s">
        <v>49</v>
      </c>
      <c r="C31" s="18">
        <v>15</v>
      </c>
      <c r="D31" s="17">
        <v>45</v>
      </c>
      <c r="E31" s="18">
        <v>5</v>
      </c>
      <c r="F31" s="17">
        <v>11</v>
      </c>
      <c r="G31" s="18">
        <v>3</v>
      </c>
      <c r="H31" s="42">
        <v>0</v>
      </c>
      <c r="I31" s="17">
        <v>1</v>
      </c>
      <c r="J31" s="17">
        <f t="shared" si="1"/>
        <v>80</v>
      </c>
    </row>
    <row r="32" spans="1:10" ht="12.75">
      <c r="A32" s="9"/>
      <c r="B32" s="9" t="s">
        <v>50</v>
      </c>
      <c r="C32" s="18">
        <v>24</v>
      </c>
      <c r="D32" s="17">
        <v>9</v>
      </c>
      <c r="E32" s="18">
        <v>1</v>
      </c>
      <c r="F32" s="17">
        <v>4</v>
      </c>
      <c r="G32" s="18">
        <v>13</v>
      </c>
      <c r="H32" s="42">
        <v>0</v>
      </c>
      <c r="I32" s="17">
        <v>1</v>
      </c>
      <c r="J32" s="17">
        <f t="shared" si="1"/>
        <v>52</v>
      </c>
    </row>
    <row r="33" spans="1:10" ht="12.75">
      <c r="A33" s="10"/>
      <c r="B33" s="47" t="s">
        <v>8</v>
      </c>
      <c r="C33" s="22">
        <v>47</v>
      </c>
      <c r="D33" s="21">
        <v>58</v>
      </c>
      <c r="E33" s="22">
        <v>23</v>
      </c>
      <c r="F33" s="21">
        <v>17</v>
      </c>
      <c r="G33" s="22">
        <v>16</v>
      </c>
      <c r="H33" s="58">
        <v>0</v>
      </c>
      <c r="I33" s="21">
        <v>6</v>
      </c>
      <c r="J33" s="21">
        <f t="shared" si="1"/>
        <v>167</v>
      </c>
    </row>
    <row r="34" spans="1:10" ht="12.75">
      <c r="A34" s="8" t="s">
        <v>51</v>
      </c>
      <c r="B34" s="5" t="s">
        <v>52</v>
      </c>
      <c r="C34" s="15">
        <v>2</v>
      </c>
      <c r="D34" s="14">
        <v>0</v>
      </c>
      <c r="E34" s="15">
        <v>0</v>
      </c>
      <c r="F34" s="14">
        <v>0</v>
      </c>
      <c r="G34" s="15">
        <v>0</v>
      </c>
      <c r="H34" s="41">
        <v>0</v>
      </c>
      <c r="I34" s="14">
        <v>0</v>
      </c>
      <c r="J34" s="14">
        <f t="shared" si="1"/>
        <v>2</v>
      </c>
    </row>
    <row r="35" spans="1:10" ht="12.75">
      <c r="A35" s="12"/>
      <c r="B35" s="9" t="s">
        <v>53</v>
      </c>
      <c r="C35" s="18">
        <v>0</v>
      </c>
      <c r="D35" s="17">
        <v>1</v>
      </c>
      <c r="E35" s="18">
        <v>0</v>
      </c>
      <c r="F35" s="17">
        <v>1</v>
      </c>
      <c r="G35" s="18">
        <v>0</v>
      </c>
      <c r="H35" s="42">
        <v>0</v>
      </c>
      <c r="I35" s="17">
        <v>0</v>
      </c>
      <c r="J35" s="17">
        <f t="shared" si="1"/>
        <v>2</v>
      </c>
    </row>
    <row r="36" spans="1:10" ht="12.75">
      <c r="A36" s="50"/>
      <c r="B36" s="47" t="s">
        <v>8</v>
      </c>
      <c r="C36" s="22">
        <v>2</v>
      </c>
      <c r="D36" s="21">
        <v>1</v>
      </c>
      <c r="E36" s="22">
        <v>0</v>
      </c>
      <c r="F36" s="21">
        <v>1</v>
      </c>
      <c r="G36" s="22">
        <v>0</v>
      </c>
      <c r="H36" s="58">
        <v>0</v>
      </c>
      <c r="I36" s="21">
        <v>0</v>
      </c>
      <c r="J36" s="21">
        <f t="shared" si="1"/>
        <v>4</v>
      </c>
    </row>
    <row r="37" spans="1:10" ht="12.75">
      <c r="A37" s="8" t="s">
        <v>54</v>
      </c>
      <c r="B37" s="5" t="s">
        <v>55</v>
      </c>
      <c r="C37" s="15">
        <v>10</v>
      </c>
      <c r="D37" s="14">
        <v>2</v>
      </c>
      <c r="E37" s="15">
        <v>9</v>
      </c>
      <c r="F37" s="14">
        <v>1</v>
      </c>
      <c r="G37" s="15">
        <v>6</v>
      </c>
      <c r="H37" s="41">
        <v>1</v>
      </c>
      <c r="I37" s="14">
        <v>5</v>
      </c>
      <c r="J37" s="14">
        <f t="shared" si="1"/>
        <v>34</v>
      </c>
    </row>
    <row r="38" spans="1:10" ht="12.75">
      <c r="A38" s="12"/>
      <c r="B38" s="9" t="s">
        <v>56</v>
      </c>
      <c r="C38" s="18">
        <v>7</v>
      </c>
      <c r="D38" s="17">
        <v>10</v>
      </c>
      <c r="E38" s="18">
        <v>9</v>
      </c>
      <c r="F38" s="17">
        <v>1</v>
      </c>
      <c r="G38" s="18">
        <v>7</v>
      </c>
      <c r="H38" s="42">
        <v>0</v>
      </c>
      <c r="I38" s="17">
        <v>4</v>
      </c>
      <c r="J38" s="17">
        <f aca="true" t="shared" si="2" ref="J38:J53">SUM(C38:I38)</f>
        <v>38</v>
      </c>
    </row>
    <row r="39" spans="1:10" ht="12.75">
      <c r="A39" s="12"/>
      <c r="B39" s="9" t="s">
        <v>57</v>
      </c>
      <c r="C39" s="18">
        <v>7</v>
      </c>
      <c r="D39" s="17">
        <v>12</v>
      </c>
      <c r="E39" s="18">
        <v>5</v>
      </c>
      <c r="F39" s="17">
        <v>0</v>
      </c>
      <c r="G39" s="18">
        <v>15</v>
      </c>
      <c r="H39" s="42">
        <v>0</v>
      </c>
      <c r="I39" s="17">
        <v>3</v>
      </c>
      <c r="J39" s="17">
        <f t="shared" si="2"/>
        <v>42</v>
      </c>
    </row>
    <row r="40" spans="1:10" ht="12.75">
      <c r="A40" s="50"/>
      <c r="B40" s="47" t="s">
        <v>8</v>
      </c>
      <c r="C40" s="22">
        <v>24</v>
      </c>
      <c r="D40" s="21">
        <v>24</v>
      </c>
      <c r="E40" s="22">
        <v>23</v>
      </c>
      <c r="F40" s="21">
        <v>2</v>
      </c>
      <c r="G40" s="22">
        <v>28</v>
      </c>
      <c r="H40" s="58">
        <v>1</v>
      </c>
      <c r="I40" s="21">
        <v>12</v>
      </c>
      <c r="J40" s="21">
        <f t="shared" si="2"/>
        <v>114</v>
      </c>
    </row>
    <row r="41" spans="1:10" ht="12.75">
      <c r="A41" s="8" t="s">
        <v>58</v>
      </c>
      <c r="B41" s="5" t="s">
        <v>59</v>
      </c>
      <c r="C41" s="15">
        <v>1</v>
      </c>
      <c r="D41" s="14">
        <v>4</v>
      </c>
      <c r="E41" s="15">
        <v>4</v>
      </c>
      <c r="F41" s="14">
        <v>2</v>
      </c>
      <c r="G41" s="15">
        <v>15</v>
      </c>
      <c r="H41" s="41">
        <v>0</v>
      </c>
      <c r="I41" s="14">
        <v>2</v>
      </c>
      <c r="J41" s="14">
        <f t="shared" si="2"/>
        <v>28</v>
      </c>
    </row>
    <row r="42" spans="1:10" ht="12.75">
      <c r="A42" s="12"/>
      <c r="B42" s="9" t="s">
        <v>60</v>
      </c>
      <c r="C42" s="18">
        <v>0</v>
      </c>
      <c r="D42" s="17">
        <v>3</v>
      </c>
      <c r="E42" s="18">
        <v>0</v>
      </c>
      <c r="F42" s="17">
        <v>0</v>
      </c>
      <c r="G42" s="18">
        <v>8</v>
      </c>
      <c r="H42" s="42">
        <v>0</v>
      </c>
      <c r="I42" s="17">
        <v>0</v>
      </c>
      <c r="J42" s="17">
        <f t="shared" si="2"/>
        <v>11</v>
      </c>
    </row>
    <row r="43" spans="1:10" ht="12.75">
      <c r="A43" s="12"/>
      <c r="B43" s="9" t="s">
        <v>61</v>
      </c>
      <c r="C43" s="18">
        <v>8</v>
      </c>
      <c r="D43" s="17">
        <v>8</v>
      </c>
      <c r="E43" s="18">
        <v>0</v>
      </c>
      <c r="F43" s="17">
        <v>1</v>
      </c>
      <c r="G43" s="18">
        <v>11</v>
      </c>
      <c r="H43" s="42">
        <v>0</v>
      </c>
      <c r="I43" s="17">
        <v>1</v>
      </c>
      <c r="J43" s="17">
        <f t="shared" si="2"/>
        <v>29</v>
      </c>
    </row>
    <row r="44" spans="1:10" ht="12.75">
      <c r="A44" s="12"/>
      <c r="B44" s="9" t="s">
        <v>62</v>
      </c>
      <c r="C44" s="18">
        <v>3</v>
      </c>
      <c r="D44" s="17">
        <v>4</v>
      </c>
      <c r="E44" s="18">
        <v>0</v>
      </c>
      <c r="F44" s="17">
        <v>1</v>
      </c>
      <c r="G44" s="18">
        <v>0</v>
      </c>
      <c r="H44" s="42">
        <v>0</v>
      </c>
      <c r="I44" s="17">
        <v>1</v>
      </c>
      <c r="J44" s="17">
        <f t="shared" si="2"/>
        <v>9</v>
      </c>
    </row>
    <row r="45" spans="1:10" ht="12.75">
      <c r="A45" s="50"/>
      <c r="B45" s="47" t="s">
        <v>8</v>
      </c>
      <c r="C45" s="22">
        <v>12</v>
      </c>
      <c r="D45" s="21">
        <v>19</v>
      </c>
      <c r="E45" s="22">
        <v>4</v>
      </c>
      <c r="F45" s="21">
        <v>4</v>
      </c>
      <c r="G45" s="22">
        <v>34</v>
      </c>
      <c r="H45" s="58">
        <v>0</v>
      </c>
      <c r="I45" s="21">
        <v>4</v>
      </c>
      <c r="J45" s="21">
        <f t="shared" si="2"/>
        <v>77</v>
      </c>
    </row>
    <row r="46" spans="1:10" ht="12.75">
      <c r="A46" s="8" t="s">
        <v>63</v>
      </c>
      <c r="B46" s="5" t="s">
        <v>64</v>
      </c>
      <c r="C46" s="15">
        <v>3</v>
      </c>
      <c r="D46" s="14">
        <v>62</v>
      </c>
      <c r="E46" s="15">
        <v>6</v>
      </c>
      <c r="F46" s="14">
        <v>9</v>
      </c>
      <c r="G46" s="15">
        <v>0</v>
      </c>
      <c r="H46" s="41">
        <v>0</v>
      </c>
      <c r="I46" s="14">
        <v>38</v>
      </c>
      <c r="J46" s="14">
        <f t="shared" si="2"/>
        <v>118</v>
      </c>
    </row>
    <row r="47" spans="1:10" ht="12.75">
      <c r="A47" s="12"/>
      <c r="B47" s="9" t="s">
        <v>65</v>
      </c>
      <c r="C47" s="18">
        <v>2</v>
      </c>
      <c r="D47" s="17">
        <v>15</v>
      </c>
      <c r="E47" s="18">
        <v>4</v>
      </c>
      <c r="F47" s="17">
        <v>6</v>
      </c>
      <c r="G47" s="18">
        <v>21</v>
      </c>
      <c r="H47" s="42">
        <v>0</v>
      </c>
      <c r="I47" s="17">
        <v>0</v>
      </c>
      <c r="J47" s="17">
        <f t="shared" si="2"/>
        <v>48</v>
      </c>
    </row>
    <row r="48" spans="1:10" ht="12.75">
      <c r="A48" s="12"/>
      <c r="B48" s="9" t="s">
        <v>66</v>
      </c>
      <c r="C48" s="18">
        <v>1</v>
      </c>
      <c r="D48" s="17">
        <v>23</v>
      </c>
      <c r="E48" s="18">
        <v>3</v>
      </c>
      <c r="F48" s="17">
        <v>2</v>
      </c>
      <c r="G48" s="18">
        <v>24</v>
      </c>
      <c r="H48" s="42">
        <v>0</v>
      </c>
      <c r="I48" s="17">
        <v>4</v>
      </c>
      <c r="J48" s="17">
        <f t="shared" si="2"/>
        <v>57</v>
      </c>
    </row>
    <row r="49" spans="1:10" ht="12.75">
      <c r="A49" s="12"/>
      <c r="B49" s="9" t="s">
        <v>67</v>
      </c>
      <c r="C49" s="18">
        <v>10</v>
      </c>
      <c r="D49" s="17">
        <v>26</v>
      </c>
      <c r="E49" s="18">
        <v>6</v>
      </c>
      <c r="F49" s="17">
        <v>3</v>
      </c>
      <c r="G49" s="18">
        <v>41</v>
      </c>
      <c r="H49" s="42">
        <v>0</v>
      </c>
      <c r="I49" s="17">
        <v>0</v>
      </c>
      <c r="J49" s="17">
        <f t="shared" si="2"/>
        <v>86</v>
      </c>
    </row>
    <row r="50" spans="1:10" ht="12.75">
      <c r="A50" s="12"/>
      <c r="B50" s="9" t="s">
        <v>68</v>
      </c>
      <c r="C50" s="18">
        <v>4</v>
      </c>
      <c r="D50" s="17">
        <v>8</v>
      </c>
      <c r="E50" s="18">
        <v>1</v>
      </c>
      <c r="F50" s="17">
        <v>2</v>
      </c>
      <c r="G50" s="18">
        <v>12</v>
      </c>
      <c r="H50" s="42">
        <v>0</v>
      </c>
      <c r="I50" s="17">
        <v>2</v>
      </c>
      <c r="J50" s="17">
        <f t="shared" si="2"/>
        <v>29</v>
      </c>
    </row>
    <row r="51" spans="1:10" ht="12.75">
      <c r="A51" s="50"/>
      <c r="B51" s="47" t="s">
        <v>8</v>
      </c>
      <c r="C51" s="22">
        <v>20</v>
      </c>
      <c r="D51" s="21">
        <v>134</v>
      </c>
      <c r="E51" s="22">
        <v>20</v>
      </c>
      <c r="F51" s="21">
        <v>22</v>
      </c>
      <c r="G51" s="22">
        <v>98</v>
      </c>
      <c r="H51" s="58">
        <v>0</v>
      </c>
      <c r="I51" s="21">
        <v>44</v>
      </c>
      <c r="J51" s="21">
        <f t="shared" si="2"/>
        <v>338</v>
      </c>
    </row>
    <row r="52" spans="1:10" ht="12.75">
      <c r="A52" s="8" t="s">
        <v>69</v>
      </c>
      <c r="B52" s="5" t="s">
        <v>70</v>
      </c>
      <c r="C52" s="15">
        <v>10</v>
      </c>
      <c r="D52" s="14">
        <v>258</v>
      </c>
      <c r="E52" s="15">
        <v>6</v>
      </c>
      <c r="F52" s="14">
        <v>48</v>
      </c>
      <c r="G52" s="15">
        <v>0</v>
      </c>
      <c r="H52" s="41">
        <v>0</v>
      </c>
      <c r="I52" s="14">
        <v>4</v>
      </c>
      <c r="J52" s="14">
        <f t="shared" si="2"/>
        <v>326</v>
      </c>
    </row>
    <row r="53" spans="1:10" ht="12.75">
      <c r="A53" s="12"/>
      <c r="B53" s="9" t="s">
        <v>71</v>
      </c>
      <c r="C53" s="18">
        <v>10</v>
      </c>
      <c r="D53" s="17">
        <v>93</v>
      </c>
      <c r="E53" s="18">
        <v>3</v>
      </c>
      <c r="F53" s="17">
        <v>11</v>
      </c>
      <c r="G53" s="18">
        <v>1</v>
      </c>
      <c r="H53" s="42">
        <v>0</v>
      </c>
      <c r="I53" s="17">
        <v>4</v>
      </c>
      <c r="J53" s="17">
        <f t="shared" si="2"/>
        <v>122</v>
      </c>
    </row>
    <row r="54" spans="1:10" ht="12.75">
      <c r="A54" s="50"/>
      <c r="B54" s="47" t="s">
        <v>8</v>
      </c>
      <c r="C54" s="22">
        <v>20</v>
      </c>
      <c r="D54" s="21">
        <v>351</v>
      </c>
      <c r="E54" s="22">
        <v>9</v>
      </c>
      <c r="F54" s="21">
        <v>59</v>
      </c>
      <c r="G54" s="22">
        <v>1</v>
      </c>
      <c r="H54" s="58">
        <v>0</v>
      </c>
      <c r="I54" s="21">
        <v>8</v>
      </c>
      <c r="J54" s="21">
        <f aca="true" t="shared" si="3" ref="J54:J69">SUM(C54:I54)</f>
        <v>448</v>
      </c>
    </row>
    <row r="55" spans="1:10" ht="12.75">
      <c r="A55" s="8" t="s">
        <v>72</v>
      </c>
      <c r="B55" s="5" t="s">
        <v>73</v>
      </c>
      <c r="C55" s="15">
        <v>1</v>
      </c>
      <c r="D55" s="14">
        <v>5</v>
      </c>
      <c r="E55" s="15">
        <v>0</v>
      </c>
      <c r="F55" s="14">
        <v>0</v>
      </c>
      <c r="G55" s="15">
        <v>0</v>
      </c>
      <c r="H55" s="41">
        <v>0</v>
      </c>
      <c r="I55" s="14">
        <v>1</v>
      </c>
      <c r="J55" s="14">
        <f t="shared" si="3"/>
        <v>7</v>
      </c>
    </row>
    <row r="56" spans="1:10" ht="12.75">
      <c r="A56" s="12"/>
      <c r="B56" s="9" t="s">
        <v>74</v>
      </c>
      <c r="C56" s="18">
        <v>0</v>
      </c>
      <c r="D56" s="17">
        <v>0</v>
      </c>
      <c r="E56" s="18">
        <v>0</v>
      </c>
      <c r="F56" s="17">
        <v>0</v>
      </c>
      <c r="G56" s="18">
        <v>4</v>
      </c>
      <c r="H56" s="42">
        <v>0</v>
      </c>
      <c r="I56" s="17">
        <v>0</v>
      </c>
      <c r="J56" s="17">
        <f t="shared" si="3"/>
        <v>4</v>
      </c>
    </row>
    <row r="57" spans="1:10" ht="12.75">
      <c r="A57" s="12"/>
      <c r="B57" s="9" t="s">
        <v>75</v>
      </c>
      <c r="C57" s="18">
        <v>7</v>
      </c>
      <c r="D57" s="17">
        <v>1</v>
      </c>
      <c r="E57" s="18">
        <v>0</v>
      </c>
      <c r="F57" s="17">
        <v>0</v>
      </c>
      <c r="G57" s="18">
        <v>5</v>
      </c>
      <c r="H57" s="42">
        <v>0</v>
      </c>
      <c r="I57" s="17">
        <v>0</v>
      </c>
      <c r="J57" s="17">
        <f t="shared" si="3"/>
        <v>13</v>
      </c>
    </row>
    <row r="58" spans="1:10" ht="12.75">
      <c r="A58" s="50"/>
      <c r="B58" s="47" t="s">
        <v>8</v>
      </c>
      <c r="C58" s="22">
        <v>8</v>
      </c>
      <c r="D58" s="21">
        <v>6</v>
      </c>
      <c r="E58" s="22">
        <v>0</v>
      </c>
      <c r="F58" s="21">
        <v>0</v>
      </c>
      <c r="G58" s="22">
        <v>9</v>
      </c>
      <c r="H58" s="58">
        <v>0</v>
      </c>
      <c r="I58" s="21">
        <v>1</v>
      </c>
      <c r="J58" s="21">
        <f t="shared" si="3"/>
        <v>24</v>
      </c>
    </row>
    <row r="59" spans="1:10" ht="12.75">
      <c r="A59" s="8" t="s">
        <v>76</v>
      </c>
      <c r="B59" s="5" t="s">
        <v>77</v>
      </c>
      <c r="C59" s="15">
        <v>5</v>
      </c>
      <c r="D59" s="14">
        <v>13</v>
      </c>
      <c r="E59" s="15">
        <v>5</v>
      </c>
      <c r="F59" s="14">
        <v>1</v>
      </c>
      <c r="G59" s="15">
        <v>21</v>
      </c>
      <c r="H59" s="41">
        <v>0</v>
      </c>
      <c r="I59" s="14">
        <v>0</v>
      </c>
      <c r="J59" s="14">
        <f t="shared" si="3"/>
        <v>45</v>
      </c>
    </row>
    <row r="60" spans="1:10" ht="12.75">
      <c r="A60" s="12"/>
      <c r="B60" s="9" t="s">
        <v>78</v>
      </c>
      <c r="C60" s="18">
        <v>4</v>
      </c>
      <c r="D60" s="17">
        <v>1</v>
      </c>
      <c r="E60" s="18">
        <v>1</v>
      </c>
      <c r="F60" s="17">
        <v>0</v>
      </c>
      <c r="G60" s="18">
        <v>127</v>
      </c>
      <c r="H60" s="42">
        <v>0</v>
      </c>
      <c r="I60" s="17">
        <v>10</v>
      </c>
      <c r="J60" s="17">
        <f t="shared" si="3"/>
        <v>143</v>
      </c>
    </row>
    <row r="61" spans="1:10" ht="12.75">
      <c r="A61" s="12"/>
      <c r="B61" s="9" t="s">
        <v>79</v>
      </c>
      <c r="C61" s="18">
        <v>23</v>
      </c>
      <c r="D61" s="17">
        <v>3</v>
      </c>
      <c r="E61" s="18">
        <v>8</v>
      </c>
      <c r="F61" s="17">
        <v>2</v>
      </c>
      <c r="G61" s="18">
        <v>130</v>
      </c>
      <c r="H61" s="42">
        <v>0</v>
      </c>
      <c r="I61" s="17">
        <v>13</v>
      </c>
      <c r="J61" s="17">
        <f t="shared" si="3"/>
        <v>179</v>
      </c>
    </row>
    <row r="62" spans="1:10" ht="12.75">
      <c r="A62" s="12"/>
      <c r="B62" s="47" t="s">
        <v>8</v>
      </c>
      <c r="C62" s="22">
        <v>32</v>
      </c>
      <c r="D62" s="21">
        <v>17</v>
      </c>
      <c r="E62" s="22">
        <v>14</v>
      </c>
      <c r="F62" s="21">
        <v>3</v>
      </c>
      <c r="G62" s="22">
        <v>278</v>
      </c>
      <c r="H62" s="58">
        <v>0</v>
      </c>
      <c r="I62" s="21">
        <v>23</v>
      </c>
      <c r="J62" s="21">
        <f t="shared" si="3"/>
        <v>367</v>
      </c>
    </row>
    <row r="63" spans="1:10" ht="12.75">
      <c r="A63" s="5" t="s">
        <v>80</v>
      </c>
      <c r="B63" s="5" t="s">
        <v>81</v>
      </c>
      <c r="C63" s="15">
        <v>1</v>
      </c>
      <c r="D63" s="14">
        <v>5</v>
      </c>
      <c r="E63" s="15">
        <v>3</v>
      </c>
      <c r="F63" s="14">
        <v>1</v>
      </c>
      <c r="G63" s="15">
        <v>2</v>
      </c>
      <c r="H63" s="41">
        <v>0</v>
      </c>
      <c r="I63" s="14">
        <v>0</v>
      </c>
      <c r="J63" s="14">
        <f t="shared" si="3"/>
        <v>12</v>
      </c>
    </row>
    <row r="64" spans="1:10" ht="12.75">
      <c r="A64" s="9"/>
      <c r="B64" s="9" t="s">
        <v>82</v>
      </c>
      <c r="C64" s="18">
        <v>2</v>
      </c>
      <c r="D64" s="17">
        <v>0</v>
      </c>
      <c r="E64" s="18">
        <v>4</v>
      </c>
      <c r="F64" s="17">
        <v>0</v>
      </c>
      <c r="G64" s="18">
        <v>38</v>
      </c>
      <c r="H64" s="42">
        <v>0</v>
      </c>
      <c r="I64" s="17">
        <v>4</v>
      </c>
      <c r="J64" s="17">
        <f t="shared" si="3"/>
        <v>48</v>
      </c>
    </row>
    <row r="65" spans="1:10" ht="12.75">
      <c r="A65" s="9"/>
      <c r="B65" s="9" t="s">
        <v>83</v>
      </c>
      <c r="C65" s="18">
        <v>1</v>
      </c>
      <c r="D65" s="17">
        <v>21</v>
      </c>
      <c r="E65" s="18">
        <v>2</v>
      </c>
      <c r="F65" s="17">
        <v>5</v>
      </c>
      <c r="G65" s="18">
        <v>38</v>
      </c>
      <c r="H65" s="42">
        <v>0</v>
      </c>
      <c r="I65" s="17">
        <v>0</v>
      </c>
      <c r="J65" s="17">
        <f t="shared" si="3"/>
        <v>67</v>
      </c>
    </row>
    <row r="66" spans="1:10" ht="12.75">
      <c r="A66" s="9"/>
      <c r="B66" s="9" t="s">
        <v>84</v>
      </c>
      <c r="C66" s="18">
        <v>0</v>
      </c>
      <c r="D66" s="17">
        <v>0</v>
      </c>
      <c r="E66" s="18">
        <v>0</v>
      </c>
      <c r="F66" s="17">
        <v>0</v>
      </c>
      <c r="G66" s="18">
        <v>30</v>
      </c>
      <c r="H66" s="42">
        <v>0</v>
      </c>
      <c r="I66" s="17">
        <v>1</v>
      </c>
      <c r="J66" s="17">
        <f t="shared" si="3"/>
        <v>31</v>
      </c>
    </row>
    <row r="67" spans="1:10" ht="12.75">
      <c r="A67" s="9"/>
      <c r="B67" s="9" t="s">
        <v>85</v>
      </c>
      <c r="C67" s="18">
        <v>1</v>
      </c>
      <c r="D67" s="17">
        <v>0</v>
      </c>
      <c r="E67" s="18">
        <v>2</v>
      </c>
      <c r="F67" s="17">
        <v>3</v>
      </c>
      <c r="G67" s="18">
        <v>8</v>
      </c>
      <c r="H67" s="42">
        <v>0</v>
      </c>
      <c r="I67" s="17">
        <v>0</v>
      </c>
      <c r="J67" s="17">
        <f t="shared" si="3"/>
        <v>14</v>
      </c>
    </row>
    <row r="68" spans="1:10" ht="12.75">
      <c r="A68" s="10"/>
      <c r="B68" s="47" t="s">
        <v>8</v>
      </c>
      <c r="C68" s="22">
        <v>5</v>
      </c>
      <c r="D68" s="21">
        <v>26</v>
      </c>
      <c r="E68" s="22">
        <v>11</v>
      </c>
      <c r="F68" s="21">
        <v>9</v>
      </c>
      <c r="G68" s="22">
        <v>116</v>
      </c>
      <c r="H68" s="58">
        <v>0</v>
      </c>
      <c r="I68" s="21">
        <v>5</v>
      </c>
      <c r="J68" s="21">
        <f t="shared" si="3"/>
        <v>172</v>
      </c>
    </row>
    <row r="69" spans="1:10" ht="12.75">
      <c r="A69" s="8" t="s">
        <v>86</v>
      </c>
      <c r="B69" s="5" t="s">
        <v>87</v>
      </c>
      <c r="C69" s="15">
        <v>3</v>
      </c>
      <c r="D69" s="14">
        <v>21</v>
      </c>
      <c r="E69" s="15">
        <v>0</v>
      </c>
      <c r="F69" s="14">
        <v>5</v>
      </c>
      <c r="G69" s="15">
        <v>0</v>
      </c>
      <c r="H69" s="41">
        <v>0</v>
      </c>
      <c r="I69" s="14">
        <v>1</v>
      </c>
      <c r="J69" s="14">
        <f t="shared" si="3"/>
        <v>30</v>
      </c>
    </row>
    <row r="70" spans="1:10" ht="12.75">
      <c r="A70" s="12"/>
      <c r="B70" s="9" t="s">
        <v>88</v>
      </c>
      <c r="C70" s="18">
        <v>1</v>
      </c>
      <c r="D70" s="17">
        <v>3</v>
      </c>
      <c r="E70" s="18">
        <v>3</v>
      </c>
      <c r="F70" s="17">
        <v>1</v>
      </c>
      <c r="G70" s="18">
        <v>0</v>
      </c>
      <c r="H70" s="42">
        <v>0</v>
      </c>
      <c r="I70" s="17">
        <v>0</v>
      </c>
      <c r="J70" s="17">
        <f aca="true" t="shared" si="4" ref="J70:J85">SUM(C70:I70)</f>
        <v>8</v>
      </c>
    </row>
    <row r="71" spans="1:10" ht="12.75">
      <c r="A71" s="12"/>
      <c r="B71" s="9" t="s">
        <v>89</v>
      </c>
      <c r="C71" s="18">
        <v>3</v>
      </c>
      <c r="D71" s="17">
        <v>2</v>
      </c>
      <c r="E71" s="18">
        <v>5</v>
      </c>
      <c r="F71" s="17">
        <v>0</v>
      </c>
      <c r="G71" s="18">
        <v>7</v>
      </c>
      <c r="H71" s="42">
        <v>1</v>
      </c>
      <c r="I71" s="17">
        <v>1</v>
      </c>
      <c r="J71" s="17">
        <f t="shared" si="4"/>
        <v>19</v>
      </c>
    </row>
    <row r="72" spans="1:10" ht="12.75">
      <c r="A72" s="12"/>
      <c r="B72" s="9" t="s">
        <v>90</v>
      </c>
      <c r="C72" s="18">
        <v>3</v>
      </c>
      <c r="D72" s="17">
        <v>7</v>
      </c>
      <c r="E72" s="18">
        <v>0</v>
      </c>
      <c r="F72" s="17">
        <v>0</v>
      </c>
      <c r="G72" s="18">
        <v>10</v>
      </c>
      <c r="H72" s="42">
        <v>0</v>
      </c>
      <c r="I72" s="17">
        <v>1</v>
      </c>
      <c r="J72" s="17">
        <f t="shared" si="4"/>
        <v>21</v>
      </c>
    </row>
    <row r="73" spans="1:10" ht="12.75">
      <c r="A73" s="50"/>
      <c r="B73" s="10" t="s">
        <v>8</v>
      </c>
      <c r="C73" s="49">
        <v>10</v>
      </c>
      <c r="D73" s="43">
        <v>33</v>
      </c>
      <c r="E73" s="49">
        <v>8</v>
      </c>
      <c r="F73" s="43">
        <v>6</v>
      </c>
      <c r="G73" s="49">
        <v>17</v>
      </c>
      <c r="H73" s="48">
        <v>1</v>
      </c>
      <c r="I73" s="43">
        <v>3</v>
      </c>
      <c r="J73" s="43">
        <f t="shared" si="4"/>
        <v>78</v>
      </c>
    </row>
    <row r="74" spans="1:10" ht="12.75">
      <c r="A74" s="5" t="s">
        <v>91</v>
      </c>
      <c r="B74" s="9" t="s">
        <v>92</v>
      </c>
      <c r="C74" s="44">
        <v>2</v>
      </c>
      <c r="D74" s="17">
        <v>241</v>
      </c>
      <c r="E74" s="44">
        <v>7</v>
      </c>
      <c r="F74" s="17">
        <v>33</v>
      </c>
      <c r="G74" s="44">
        <v>0</v>
      </c>
      <c r="H74" s="42">
        <v>0</v>
      </c>
      <c r="I74" s="17">
        <v>5</v>
      </c>
      <c r="J74" s="17">
        <f t="shared" si="4"/>
        <v>288</v>
      </c>
    </row>
    <row r="75" spans="1:10" ht="12.75">
      <c r="A75" s="9"/>
      <c r="B75" s="9" t="s">
        <v>93</v>
      </c>
      <c r="C75" s="44">
        <v>0</v>
      </c>
      <c r="D75" s="17">
        <v>245</v>
      </c>
      <c r="E75" s="44">
        <v>1</v>
      </c>
      <c r="F75" s="17">
        <v>46</v>
      </c>
      <c r="G75" s="44">
        <v>1</v>
      </c>
      <c r="H75" s="42">
        <v>0</v>
      </c>
      <c r="I75" s="17">
        <v>9</v>
      </c>
      <c r="J75" s="17">
        <f t="shared" si="4"/>
        <v>302</v>
      </c>
    </row>
    <row r="76" spans="1:10" ht="12.75">
      <c r="A76" s="9"/>
      <c r="B76" s="9" t="s">
        <v>94</v>
      </c>
      <c r="C76" s="44">
        <v>5</v>
      </c>
      <c r="D76" s="17">
        <v>114</v>
      </c>
      <c r="E76" s="44">
        <v>2</v>
      </c>
      <c r="F76" s="17">
        <v>14</v>
      </c>
      <c r="G76" s="44">
        <v>0</v>
      </c>
      <c r="H76" s="42">
        <v>0</v>
      </c>
      <c r="I76" s="17">
        <v>0</v>
      </c>
      <c r="J76" s="17">
        <f t="shared" si="4"/>
        <v>135</v>
      </c>
    </row>
    <row r="77" spans="1:10" ht="12.75">
      <c r="A77" s="9"/>
      <c r="B77" s="9" t="s">
        <v>95</v>
      </c>
      <c r="C77" s="44">
        <v>9</v>
      </c>
      <c r="D77" s="17">
        <v>52</v>
      </c>
      <c r="E77" s="44">
        <v>4</v>
      </c>
      <c r="F77" s="17">
        <v>9</v>
      </c>
      <c r="G77" s="44">
        <v>0</v>
      </c>
      <c r="H77" s="42">
        <v>0</v>
      </c>
      <c r="I77" s="17">
        <v>0</v>
      </c>
      <c r="J77" s="17">
        <f t="shared" si="4"/>
        <v>74</v>
      </c>
    </row>
    <row r="78" spans="1:10" ht="12.75">
      <c r="A78" s="9"/>
      <c r="B78" s="9" t="s">
        <v>96</v>
      </c>
      <c r="C78" s="44">
        <v>0</v>
      </c>
      <c r="D78" s="17">
        <v>0</v>
      </c>
      <c r="E78" s="44">
        <v>1</v>
      </c>
      <c r="F78" s="17">
        <v>0</v>
      </c>
      <c r="G78" s="44">
        <v>281</v>
      </c>
      <c r="H78" s="42">
        <v>0</v>
      </c>
      <c r="I78" s="17">
        <v>0</v>
      </c>
      <c r="J78" s="17">
        <f t="shared" si="4"/>
        <v>282</v>
      </c>
    </row>
    <row r="79" spans="1:10" ht="12.75">
      <c r="A79" s="10"/>
      <c r="B79" s="47" t="s">
        <v>8</v>
      </c>
      <c r="C79" s="22">
        <v>16</v>
      </c>
      <c r="D79" s="21">
        <v>652</v>
      </c>
      <c r="E79" s="22">
        <v>15</v>
      </c>
      <c r="F79" s="21">
        <v>102</v>
      </c>
      <c r="G79" s="22">
        <v>282</v>
      </c>
      <c r="H79" s="58">
        <v>0</v>
      </c>
      <c r="I79" s="21">
        <v>14</v>
      </c>
      <c r="J79" s="21">
        <f t="shared" si="4"/>
        <v>1081</v>
      </c>
    </row>
    <row r="80" spans="1:10" ht="12.75">
      <c r="A80" s="8" t="s">
        <v>97</v>
      </c>
      <c r="B80" s="5" t="s">
        <v>98</v>
      </c>
      <c r="C80" s="15">
        <v>4</v>
      </c>
      <c r="D80" s="14">
        <v>3</v>
      </c>
      <c r="E80" s="15">
        <v>7</v>
      </c>
      <c r="F80" s="14">
        <v>0</v>
      </c>
      <c r="G80" s="15">
        <v>26</v>
      </c>
      <c r="H80" s="41">
        <v>0</v>
      </c>
      <c r="I80" s="14">
        <v>5</v>
      </c>
      <c r="J80" s="14">
        <f t="shared" si="4"/>
        <v>45</v>
      </c>
    </row>
    <row r="81" spans="1:10" ht="12.75">
      <c r="A81" s="12"/>
      <c r="B81" s="9" t="s">
        <v>99</v>
      </c>
      <c r="C81" s="18">
        <v>9</v>
      </c>
      <c r="D81" s="17">
        <v>5</v>
      </c>
      <c r="E81" s="18">
        <v>4</v>
      </c>
      <c r="F81" s="17">
        <v>3</v>
      </c>
      <c r="G81" s="18">
        <v>4</v>
      </c>
      <c r="H81" s="42">
        <v>0</v>
      </c>
      <c r="I81" s="17">
        <v>0</v>
      </c>
      <c r="J81" s="17">
        <f t="shared" si="4"/>
        <v>25</v>
      </c>
    </row>
    <row r="82" spans="1:10" ht="12.75">
      <c r="A82" s="50"/>
      <c r="B82" s="47" t="s">
        <v>8</v>
      </c>
      <c r="C82" s="22">
        <v>13</v>
      </c>
      <c r="D82" s="21">
        <v>8</v>
      </c>
      <c r="E82" s="22">
        <v>11</v>
      </c>
      <c r="F82" s="21">
        <v>3</v>
      </c>
      <c r="G82" s="22">
        <v>30</v>
      </c>
      <c r="H82" s="58">
        <v>0</v>
      </c>
      <c r="I82" s="21">
        <v>5</v>
      </c>
      <c r="J82" s="21">
        <f t="shared" si="4"/>
        <v>70</v>
      </c>
    </row>
    <row r="83" spans="1:10" ht="12.75">
      <c r="A83" s="8" t="s">
        <v>100</v>
      </c>
      <c r="B83" s="5" t="s">
        <v>101</v>
      </c>
      <c r="C83" s="15">
        <v>4</v>
      </c>
      <c r="D83" s="14">
        <v>0</v>
      </c>
      <c r="E83" s="15">
        <v>2</v>
      </c>
      <c r="F83" s="14">
        <v>0</v>
      </c>
      <c r="G83" s="15">
        <v>7</v>
      </c>
      <c r="H83" s="41">
        <v>0</v>
      </c>
      <c r="I83" s="14">
        <v>1</v>
      </c>
      <c r="J83" s="14">
        <f t="shared" si="4"/>
        <v>14</v>
      </c>
    </row>
    <row r="84" spans="1:10" ht="12.75">
      <c r="A84" s="12"/>
      <c r="B84" s="9" t="s">
        <v>102</v>
      </c>
      <c r="C84" s="18">
        <v>2</v>
      </c>
      <c r="D84" s="17">
        <v>18</v>
      </c>
      <c r="E84" s="18">
        <v>3</v>
      </c>
      <c r="F84" s="17">
        <v>1</v>
      </c>
      <c r="G84" s="18">
        <v>0</v>
      </c>
      <c r="H84" s="42">
        <v>0</v>
      </c>
      <c r="I84" s="17">
        <v>1</v>
      </c>
      <c r="J84" s="17">
        <f t="shared" si="4"/>
        <v>25</v>
      </c>
    </row>
    <row r="85" spans="1:10" ht="12.75">
      <c r="A85" s="12"/>
      <c r="B85" s="9" t="s">
        <v>103</v>
      </c>
      <c r="C85" s="18">
        <v>2</v>
      </c>
      <c r="D85" s="17">
        <v>10</v>
      </c>
      <c r="E85" s="18">
        <v>1</v>
      </c>
      <c r="F85" s="17">
        <v>0</v>
      </c>
      <c r="G85" s="18">
        <v>0</v>
      </c>
      <c r="H85" s="42">
        <v>0</v>
      </c>
      <c r="I85" s="17">
        <v>0</v>
      </c>
      <c r="J85" s="17">
        <f t="shared" si="4"/>
        <v>13</v>
      </c>
    </row>
    <row r="86" spans="1:10" ht="12.75">
      <c r="A86" s="12"/>
      <c r="B86" s="9" t="s">
        <v>104</v>
      </c>
      <c r="C86" s="18">
        <v>5</v>
      </c>
      <c r="D86" s="17">
        <v>10</v>
      </c>
      <c r="E86" s="18">
        <v>1</v>
      </c>
      <c r="F86" s="17">
        <v>2</v>
      </c>
      <c r="G86" s="18">
        <v>17</v>
      </c>
      <c r="H86" s="42">
        <v>1</v>
      </c>
      <c r="I86" s="17">
        <v>1</v>
      </c>
      <c r="J86" s="17">
        <f aca="true" t="shared" si="5" ref="J86:J101">SUM(C86:I86)</f>
        <v>37</v>
      </c>
    </row>
    <row r="87" spans="1:10" ht="12.75">
      <c r="A87" s="12"/>
      <c r="B87" s="9" t="s">
        <v>105</v>
      </c>
      <c r="C87" s="18">
        <v>0</v>
      </c>
      <c r="D87" s="17">
        <v>18</v>
      </c>
      <c r="E87" s="18">
        <v>0</v>
      </c>
      <c r="F87" s="17">
        <v>0</v>
      </c>
      <c r="G87" s="18">
        <v>7</v>
      </c>
      <c r="H87" s="42">
        <v>0</v>
      </c>
      <c r="I87" s="17">
        <v>6</v>
      </c>
      <c r="J87" s="17">
        <f t="shared" si="5"/>
        <v>31</v>
      </c>
    </row>
    <row r="88" spans="1:10" ht="12.75">
      <c r="A88" s="12"/>
      <c r="B88" s="9" t="s">
        <v>106</v>
      </c>
      <c r="C88" s="18">
        <v>5</v>
      </c>
      <c r="D88" s="17">
        <v>20</v>
      </c>
      <c r="E88" s="18">
        <v>1</v>
      </c>
      <c r="F88" s="17">
        <v>7</v>
      </c>
      <c r="G88" s="18">
        <v>0</v>
      </c>
      <c r="H88" s="42">
        <v>0</v>
      </c>
      <c r="I88" s="17">
        <v>0</v>
      </c>
      <c r="J88" s="17">
        <f t="shared" si="5"/>
        <v>33</v>
      </c>
    </row>
    <row r="89" spans="1:10" ht="12.75">
      <c r="A89" s="50"/>
      <c r="B89" s="47" t="s">
        <v>8</v>
      </c>
      <c r="C89" s="22">
        <v>18</v>
      </c>
      <c r="D89" s="21">
        <v>76</v>
      </c>
      <c r="E89" s="22">
        <v>8</v>
      </c>
      <c r="F89" s="21">
        <v>10</v>
      </c>
      <c r="G89" s="22">
        <v>31</v>
      </c>
      <c r="H89" s="58">
        <v>1</v>
      </c>
      <c r="I89" s="21">
        <v>9</v>
      </c>
      <c r="J89" s="21">
        <f t="shared" si="5"/>
        <v>153</v>
      </c>
    </row>
    <row r="90" spans="1:10" ht="12.75">
      <c r="A90" s="8" t="s">
        <v>107</v>
      </c>
      <c r="B90" s="5" t="s">
        <v>107</v>
      </c>
      <c r="C90" s="15">
        <v>31</v>
      </c>
      <c r="D90" s="14">
        <v>20</v>
      </c>
      <c r="E90" s="15">
        <v>39</v>
      </c>
      <c r="F90" s="14">
        <v>7</v>
      </c>
      <c r="G90" s="15">
        <v>8</v>
      </c>
      <c r="H90" s="41">
        <v>0</v>
      </c>
      <c r="I90" s="14">
        <v>24</v>
      </c>
      <c r="J90" s="14">
        <f t="shared" si="5"/>
        <v>129</v>
      </c>
    </row>
    <row r="91" spans="1:10" ht="12.75">
      <c r="A91" s="50"/>
      <c r="B91" s="47" t="s">
        <v>8</v>
      </c>
      <c r="C91" s="22">
        <v>31</v>
      </c>
      <c r="D91" s="21">
        <v>20</v>
      </c>
      <c r="E91" s="22">
        <v>39</v>
      </c>
      <c r="F91" s="21">
        <v>7</v>
      </c>
      <c r="G91" s="22">
        <v>8</v>
      </c>
      <c r="H91" s="58">
        <v>0</v>
      </c>
      <c r="I91" s="21">
        <v>24</v>
      </c>
      <c r="J91" s="21">
        <f t="shared" si="5"/>
        <v>129</v>
      </c>
    </row>
    <row r="92" spans="1:10" ht="12.75">
      <c r="A92" s="8" t="s">
        <v>108</v>
      </c>
      <c r="B92" s="5" t="s">
        <v>109</v>
      </c>
      <c r="C92" s="15">
        <v>2</v>
      </c>
      <c r="D92" s="14">
        <v>0</v>
      </c>
      <c r="E92" s="15">
        <v>0</v>
      </c>
      <c r="F92" s="14">
        <v>0</v>
      </c>
      <c r="G92" s="15">
        <v>16</v>
      </c>
      <c r="H92" s="41">
        <v>0</v>
      </c>
      <c r="I92" s="14">
        <v>3</v>
      </c>
      <c r="J92" s="14">
        <f t="shared" si="5"/>
        <v>21</v>
      </c>
    </row>
    <row r="93" spans="1:10" ht="12.75">
      <c r="A93" s="12"/>
      <c r="B93" s="9" t="s">
        <v>110</v>
      </c>
      <c r="C93" s="18">
        <v>10</v>
      </c>
      <c r="D93" s="17">
        <v>14</v>
      </c>
      <c r="E93" s="18">
        <v>1</v>
      </c>
      <c r="F93" s="17">
        <v>0</v>
      </c>
      <c r="G93" s="18">
        <v>1</v>
      </c>
      <c r="H93" s="42">
        <v>0</v>
      </c>
      <c r="I93" s="17">
        <v>0</v>
      </c>
      <c r="J93" s="17">
        <f t="shared" si="5"/>
        <v>26</v>
      </c>
    </row>
    <row r="94" spans="1:10" ht="12.75">
      <c r="A94" s="12"/>
      <c r="B94" s="9" t="s">
        <v>111</v>
      </c>
      <c r="C94" s="18">
        <v>24</v>
      </c>
      <c r="D94" s="17">
        <v>0</v>
      </c>
      <c r="E94" s="18">
        <v>9</v>
      </c>
      <c r="F94" s="17">
        <v>0</v>
      </c>
      <c r="G94" s="18">
        <v>41</v>
      </c>
      <c r="H94" s="42">
        <v>0</v>
      </c>
      <c r="I94" s="17">
        <v>2</v>
      </c>
      <c r="J94" s="17">
        <f t="shared" si="5"/>
        <v>76</v>
      </c>
    </row>
    <row r="95" spans="1:10" ht="12.75">
      <c r="A95" s="12"/>
      <c r="B95" s="9" t="s">
        <v>112</v>
      </c>
      <c r="C95" s="18">
        <v>20</v>
      </c>
      <c r="D95" s="17">
        <v>0</v>
      </c>
      <c r="E95" s="18">
        <v>2</v>
      </c>
      <c r="F95" s="17">
        <v>0</v>
      </c>
      <c r="G95" s="18">
        <v>22</v>
      </c>
      <c r="H95" s="42">
        <v>0</v>
      </c>
      <c r="I95" s="17">
        <v>1</v>
      </c>
      <c r="J95" s="17">
        <f t="shared" si="5"/>
        <v>45</v>
      </c>
    </row>
    <row r="96" spans="1:10" ht="12.75">
      <c r="A96" s="50"/>
      <c r="B96" s="47" t="s">
        <v>8</v>
      </c>
      <c r="C96" s="22">
        <v>56</v>
      </c>
      <c r="D96" s="21">
        <v>14</v>
      </c>
      <c r="E96" s="22">
        <v>12</v>
      </c>
      <c r="F96" s="21">
        <v>0</v>
      </c>
      <c r="G96" s="22">
        <v>80</v>
      </c>
      <c r="H96" s="58">
        <v>0</v>
      </c>
      <c r="I96" s="21">
        <v>6</v>
      </c>
      <c r="J96" s="21">
        <f t="shared" si="5"/>
        <v>168</v>
      </c>
    </row>
    <row r="97" spans="1:10" ht="12.75">
      <c r="A97" s="8" t="s">
        <v>113</v>
      </c>
      <c r="B97" s="5" t="s">
        <v>114</v>
      </c>
      <c r="C97" s="15">
        <v>0</v>
      </c>
      <c r="D97" s="14">
        <v>0</v>
      </c>
      <c r="E97" s="15">
        <v>1</v>
      </c>
      <c r="F97" s="14">
        <v>0</v>
      </c>
      <c r="G97" s="15">
        <v>12</v>
      </c>
      <c r="H97" s="41">
        <v>0</v>
      </c>
      <c r="I97" s="14">
        <v>0</v>
      </c>
      <c r="J97" s="14">
        <f t="shared" si="5"/>
        <v>13</v>
      </c>
    </row>
    <row r="98" spans="1:10" ht="12.75">
      <c r="A98" s="12"/>
      <c r="B98" s="9" t="s">
        <v>115</v>
      </c>
      <c r="C98" s="18">
        <v>1</v>
      </c>
      <c r="D98" s="17">
        <v>12</v>
      </c>
      <c r="E98" s="18">
        <v>0</v>
      </c>
      <c r="F98" s="17">
        <v>3</v>
      </c>
      <c r="G98" s="18">
        <v>0</v>
      </c>
      <c r="H98" s="42">
        <v>0</v>
      </c>
      <c r="I98" s="17">
        <v>0</v>
      </c>
      <c r="J98" s="17">
        <f t="shared" si="5"/>
        <v>16</v>
      </c>
    </row>
    <row r="99" spans="1:10" ht="12.75">
      <c r="A99" s="12"/>
      <c r="B99" s="9" t="s">
        <v>116</v>
      </c>
      <c r="C99" s="18">
        <v>0</v>
      </c>
      <c r="D99" s="17">
        <v>1</v>
      </c>
      <c r="E99" s="18">
        <v>0</v>
      </c>
      <c r="F99" s="17">
        <v>0</v>
      </c>
      <c r="G99" s="18">
        <v>2</v>
      </c>
      <c r="H99" s="42">
        <v>0</v>
      </c>
      <c r="I99" s="17">
        <v>0</v>
      </c>
      <c r="J99" s="17">
        <f t="shared" si="5"/>
        <v>3</v>
      </c>
    </row>
    <row r="100" spans="1:10" ht="12.75">
      <c r="A100" s="12"/>
      <c r="B100" s="9" t="s">
        <v>117</v>
      </c>
      <c r="C100" s="18">
        <v>1</v>
      </c>
      <c r="D100" s="17">
        <v>12</v>
      </c>
      <c r="E100" s="18">
        <v>3</v>
      </c>
      <c r="F100" s="17">
        <v>6</v>
      </c>
      <c r="G100" s="18">
        <v>9</v>
      </c>
      <c r="H100" s="42">
        <v>0</v>
      </c>
      <c r="I100" s="17">
        <v>2</v>
      </c>
      <c r="J100" s="17">
        <f t="shared" si="5"/>
        <v>33</v>
      </c>
    </row>
    <row r="101" spans="1:10" ht="12.75">
      <c r="A101" s="50"/>
      <c r="B101" s="47" t="s">
        <v>8</v>
      </c>
      <c r="C101" s="22">
        <v>2</v>
      </c>
      <c r="D101" s="21">
        <v>25</v>
      </c>
      <c r="E101" s="22">
        <v>4</v>
      </c>
      <c r="F101" s="21">
        <v>9</v>
      </c>
      <c r="G101" s="22">
        <v>23</v>
      </c>
      <c r="H101" s="58">
        <v>0</v>
      </c>
      <c r="I101" s="21">
        <v>2</v>
      </c>
      <c r="J101" s="21">
        <f t="shared" si="5"/>
        <v>65</v>
      </c>
    </row>
    <row r="102" spans="1:10" ht="12.75">
      <c r="A102" s="8" t="s">
        <v>118</v>
      </c>
      <c r="B102" s="5" t="s">
        <v>119</v>
      </c>
      <c r="C102" s="15">
        <v>1</v>
      </c>
      <c r="D102" s="14">
        <v>0</v>
      </c>
      <c r="E102" s="15">
        <v>1</v>
      </c>
      <c r="F102" s="14">
        <v>0</v>
      </c>
      <c r="G102" s="15">
        <v>183</v>
      </c>
      <c r="H102" s="41">
        <v>0</v>
      </c>
      <c r="I102" s="14">
        <v>0</v>
      </c>
      <c r="J102" s="14">
        <f aca="true" t="shared" si="6" ref="J102:J117">SUM(C102:I102)</f>
        <v>185</v>
      </c>
    </row>
    <row r="103" spans="1:10" ht="12.75">
      <c r="A103" s="12"/>
      <c r="B103" s="9" t="s">
        <v>120</v>
      </c>
      <c r="C103" s="18">
        <v>3</v>
      </c>
      <c r="D103" s="17">
        <v>51</v>
      </c>
      <c r="E103" s="18">
        <v>0</v>
      </c>
      <c r="F103" s="17">
        <v>2</v>
      </c>
      <c r="G103" s="18">
        <v>186</v>
      </c>
      <c r="H103" s="42">
        <v>0</v>
      </c>
      <c r="I103" s="17">
        <v>0</v>
      </c>
      <c r="J103" s="17">
        <f t="shared" si="6"/>
        <v>242</v>
      </c>
    </row>
    <row r="104" spans="1:10" ht="12.75">
      <c r="A104" s="12"/>
      <c r="B104" s="9" t="s">
        <v>121</v>
      </c>
      <c r="C104" s="18">
        <v>0</v>
      </c>
      <c r="D104" s="17">
        <v>1</v>
      </c>
      <c r="E104" s="18">
        <v>1</v>
      </c>
      <c r="F104" s="17">
        <v>4</v>
      </c>
      <c r="G104" s="18">
        <v>289</v>
      </c>
      <c r="H104" s="42">
        <v>0</v>
      </c>
      <c r="I104" s="17">
        <v>0</v>
      </c>
      <c r="J104" s="17">
        <f t="shared" si="6"/>
        <v>295</v>
      </c>
    </row>
    <row r="105" spans="1:10" ht="12.75">
      <c r="A105" s="12"/>
      <c r="B105" s="9" t="s">
        <v>122</v>
      </c>
      <c r="C105" s="18">
        <v>5</v>
      </c>
      <c r="D105" s="17">
        <v>215</v>
      </c>
      <c r="E105" s="18">
        <v>1</v>
      </c>
      <c r="F105" s="17">
        <v>32</v>
      </c>
      <c r="G105" s="18">
        <v>10</v>
      </c>
      <c r="H105" s="42">
        <v>0</v>
      </c>
      <c r="I105" s="17">
        <v>2</v>
      </c>
      <c r="J105" s="17">
        <f t="shared" si="6"/>
        <v>265</v>
      </c>
    </row>
    <row r="106" spans="1:10" ht="12.75">
      <c r="A106" s="50"/>
      <c r="B106" s="47" t="s">
        <v>8</v>
      </c>
      <c r="C106" s="22">
        <v>9</v>
      </c>
      <c r="D106" s="21">
        <v>267</v>
      </c>
      <c r="E106" s="22">
        <v>3</v>
      </c>
      <c r="F106" s="21">
        <v>38</v>
      </c>
      <c r="G106" s="22">
        <v>668</v>
      </c>
      <c r="H106" s="58">
        <v>0</v>
      </c>
      <c r="I106" s="21">
        <v>2</v>
      </c>
      <c r="J106" s="21">
        <f t="shared" si="6"/>
        <v>987</v>
      </c>
    </row>
    <row r="107" spans="1:10" ht="12.75">
      <c r="A107" s="8" t="s">
        <v>123</v>
      </c>
      <c r="B107" s="5" t="s">
        <v>124</v>
      </c>
      <c r="C107" s="15">
        <v>0</v>
      </c>
      <c r="D107" s="14">
        <v>11</v>
      </c>
      <c r="E107" s="15">
        <v>3</v>
      </c>
      <c r="F107" s="14">
        <v>7</v>
      </c>
      <c r="G107" s="15">
        <v>0</v>
      </c>
      <c r="H107" s="41">
        <v>0</v>
      </c>
      <c r="I107" s="14">
        <v>1</v>
      </c>
      <c r="J107" s="14">
        <f t="shared" si="6"/>
        <v>22</v>
      </c>
    </row>
    <row r="108" spans="1:10" ht="12.75">
      <c r="A108" s="12"/>
      <c r="B108" s="9" t="s">
        <v>125</v>
      </c>
      <c r="C108" s="18">
        <v>0</v>
      </c>
      <c r="D108" s="17">
        <v>29</v>
      </c>
      <c r="E108" s="18">
        <v>1</v>
      </c>
      <c r="F108" s="17">
        <v>5</v>
      </c>
      <c r="G108" s="18">
        <v>12</v>
      </c>
      <c r="H108" s="42">
        <v>0</v>
      </c>
      <c r="I108" s="17">
        <v>15</v>
      </c>
      <c r="J108" s="17">
        <f t="shared" si="6"/>
        <v>62</v>
      </c>
    </row>
    <row r="109" spans="1:10" ht="12.75">
      <c r="A109" s="50"/>
      <c r="B109" s="47" t="s">
        <v>8</v>
      </c>
      <c r="C109" s="22">
        <v>0</v>
      </c>
      <c r="D109" s="21">
        <v>40</v>
      </c>
      <c r="E109" s="22">
        <v>4</v>
      </c>
      <c r="F109" s="21">
        <v>12</v>
      </c>
      <c r="G109" s="22">
        <v>12</v>
      </c>
      <c r="H109" s="58">
        <v>0</v>
      </c>
      <c r="I109" s="21">
        <v>16</v>
      </c>
      <c r="J109" s="21">
        <f t="shared" si="6"/>
        <v>84</v>
      </c>
    </row>
    <row r="110" spans="1:10" ht="12.75">
      <c r="A110" s="8" t="s">
        <v>126</v>
      </c>
      <c r="B110" s="5" t="s">
        <v>127</v>
      </c>
      <c r="C110" s="15">
        <v>2</v>
      </c>
      <c r="D110" s="14">
        <v>3</v>
      </c>
      <c r="E110" s="15">
        <v>4</v>
      </c>
      <c r="F110" s="14">
        <v>1</v>
      </c>
      <c r="G110" s="15">
        <v>7</v>
      </c>
      <c r="H110" s="41">
        <v>0</v>
      </c>
      <c r="I110" s="14">
        <v>4</v>
      </c>
      <c r="J110" s="14">
        <f t="shared" si="6"/>
        <v>21</v>
      </c>
    </row>
    <row r="111" spans="1:10" ht="12.75">
      <c r="A111" s="12"/>
      <c r="B111" s="9" t="s">
        <v>128</v>
      </c>
      <c r="C111" s="18">
        <v>2</v>
      </c>
      <c r="D111" s="17">
        <v>0</v>
      </c>
      <c r="E111" s="18">
        <v>5</v>
      </c>
      <c r="F111" s="17">
        <v>2</v>
      </c>
      <c r="G111" s="18">
        <v>5</v>
      </c>
      <c r="H111" s="42">
        <v>0</v>
      </c>
      <c r="I111" s="17">
        <v>5</v>
      </c>
      <c r="J111" s="17">
        <f t="shared" si="6"/>
        <v>19</v>
      </c>
    </row>
    <row r="112" spans="1:10" ht="12.75">
      <c r="A112" s="50"/>
      <c r="B112" s="47" t="s">
        <v>8</v>
      </c>
      <c r="C112" s="22">
        <v>4</v>
      </c>
      <c r="D112" s="21">
        <v>3</v>
      </c>
      <c r="E112" s="22">
        <v>9</v>
      </c>
      <c r="F112" s="21">
        <v>3</v>
      </c>
      <c r="G112" s="22">
        <v>12</v>
      </c>
      <c r="H112" s="58">
        <v>0</v>
      </c>
      <c r="I112" s="21">
        <v>9</v>
      </c>
      <c r="J112" s="21">
        <f t="shared" si="6"/>
        <v>40</v>
      </c>
    </row>
    <row r="113" spans="1:10" ht="12.75">
      <c r="A113" s="8" t="s">
        <v>129</v>
      </c>
      <c r="B113" s="5" t="s">
        <v>130</v>
      </c>
      <c r="C113" s="15">
        <v>0</v>
      </c>
      <c r="D113" s="14">
        <v>1</v>
      </c>
      <c r="E113" s="15">
        <v>0</v>
      </c>
      <c r="F113" s="14">
        <v>0</v>
      </c>
      <c r="G113" s="15">
        <v>6</v>
      </c>
      <c r="H113" s="41">
        <v>0</v>
      </c>
      <c r="I113" s="14">
        <v>0</v>
      </c>
      <c r="J113" s="14">
        <f t="shared" si="6"/>
        <v>7</v>
      </c>
    </row>
    <row r="114" spans="1:10" ht="12.75">
      <c r="A114" s="12"/>
      <c r="B114" s="9" t="s">
        <v>131</v>
      </c>
      <c r="C114" s="18">
        <v>0</v>
      </c>
      <c r="D114" s="17">
        <v>0</v>
      </c>
      <c r="E114" s="18">
        <v>1</v>
      </c>
      <c r="F114" s="17">
        <v>1</v>
      </c>
      <c r="G114" s="18">
        <v>97</v>
      </c>
      <c r="H114" s="42">
        <v>0</v>
      </c>
      <c r="I114" s="17">
        <v>0</v>
      </c>
      <c r="J114" s="17">
        <f t="shared" si="6"/>
        <v>99</v>
      </c>
    </row>
    <row r="115" spans="1:10" ht="12.75">
      <c r="A115" s="12"/>
      <c r="B115" s="9" t="s">
        <v>132</v>
      </c>
      <c r="C115" s="18">
        <v>1</v>
      </c>
      <c r="D115" s="17">
        <v>4</v>
      </c>
      <c r="E115" s="18">
        <v>0</v>
      </c>
      <c r="F115" s="17">
        <v>0</v>
      </c>
      <c r="G115" s="18">
        <v>8</v>
      </c>
      <c r="H115" s="42">
        <v>0</v>
      </c>
      <c r="I115" s="17">
        <v>0</v>
      </c>
      <c r="J115" s="17">
        <f t="shared" si="6"/>
        <v>13</v>
      </c>
    </row>
    <row r="116" spans="1:10" ht="12.75">
      <c r="A116" s="12"/>
      <c r="B116" s="9" t="s">
        <v>133</v>
      </c>
      <c r="C116" s="18">
        <v>25</v>
      </c>
      <c r="D116" s="17">
        <v>4</v>
      </c>
      <c r="E116" s="18">
        <v>9</v>
      </c>
      <c r="F116" s="17">
        <v>0</v>
      </c>
      <c r="G116" s="18">
        <v>10</v>
      </c>
      <c r="H116" s="42">
        <v>0</v>
      </c>
      <c r="I116" s="17">
        <v>1</v>
      </c>
      <c r="J116" s="17">
        <f t="shared" si="6"/>
        <v>49</v>
      </c>
    </row>
    <row r="117" spans="1:10" ht="12.75">
      <c r="A117" s="12"/>
      <c r="B117" s="9" t="s">
        <v>134</v>
      </c>
      <c r="C117" s="18">
        <v>2</v>
      </c>
      <c r="D117" s="17">
        <v>1</v>
      </c>
      <c r="E117" s="18">
        <v>3</v>
      </c>
      <c r="F117" s="17">
        <v>0</v>
      </c>
      <c r="G117" s="18">
        <v>13</v>
      </c>
      <c r="H117" s="42">
        <v>0</v>
      </c>
      <c r="I117" s="17">
        <v>1</v>
      </c>
      <c r="J117" s="17">
        <f t="shared" si="6"/>
        <v>20</v>
      </c>
    </row>
    <row r="118" spans="1:10" ht="12.75">
      <c r="A118" s="12"/>
      <c r="B118" s="9" t="s">
        <v>135</v>
      </c>
      <c r="C118" s="18">
        <v>2</v>
      </c>
      <c r="D118" s="17">
        <v>0</v>
      </c>
      <c r="E118" s="18">
        <v>1</v>
      </c>
      <c r="F118" s="17">
        <v>0</v>
      </c>
      <c r="G118" s="18">
        <v>11</v>
      </c>
      <c r="H118" s="42">
        <v>0</v>
      </c>
      <c r="I118" s="17">
        <v>0</v>
      </c>
      <c r="J118" s="17">
        <f aca="true" t="shared" si="7" ref="J118:J132">SUM(C118:I118)</f>
        <v>14</v>
      </c>
    </row>
    <row r="119" spans="1:10" ht="12.75">
      <c r="A119" s="12"/>
      <c r="B119" s="9" t="s">
        <v>136</v>
      </c>
      <c r="C119" s="18">
        <v>2</v>
      </c>
      <c r="D119" s="17">
        <v>28</v>
      </c>
      <c r="E119" s="18">
        <v>2</v>
      </c>
      <c r="F119" s="17">
        <v>5</v>
      </c>
      <c r="G119" s="18">
        <v>13</v>
      </c>
      <c r="H119" s="42">
        <v>0</v>
      </c>
      <c r="I119" s="17">
        <v>1</v>
      </c>
      <c r="J119" s="17">
        <f t="shared" si="7"/>
        <v>51</v>
      </c>
    </row>
    <row r="120" spans="1:10" ht="12.75">
      <c r="A120" s="12"/>
      <c r="B120" s="9" t="s">
        <v>137</v>
      </c>
      <c r="C120" s="18">
        <v>9</v>
      </c>
      <c r="D120" s="17">
        <v>5</v>
      </c>
      <c r="E120" s="18">
        <v>3</v>
      </c>
      <c r="F120" s="17">
        <v>1</v>
      </c>
      <c r="G120" s="18">
        <v>4</v>
      </c>
      <c r="H120" s="42">
        <v>0</v>
      </c>
      <c r="I120" s="17">
        <v>1</v>
      </c>
      <c r="J120" s="17">
        <f t="shared" si="7"/>
        <v>23</v>
      </c>
    </row>
    <row r="121" spans="1:10" ht="12.75">
      <c r="A121" s="50"/>
      <c r="B121" s="47" t="s">
        <v>8</v>
      </c>
      <c r="C121" s="22">
        <v>41</v>
      </c>
      <c r="D121" s="21">
        <v>43</v>
      </c>
      <c r="E121" s="22">
        <v>19</v>
      </c>
      <c r="F121" s="21">
        <v>7</v>
      </c>
      <c r="G121" s="22">
        <v>162</v>
      </c>
      <c r="H121" s="58">
        <v>0</v>
      </c>
      <c r="I121" s="21">
        <v>4</v>
      </c>
      <c r="J121" s="21">
        <f t="shared" si="7"/>
        <v>276</v>
      </c>
    </row>
    <row r="122" spans="1:10" ht="12.75">
      <c r="A122" s="8" t="s">
        <v>138</v>
      </c>
      <c r="B122" s="5" t="s">
        <v>139</v>
      </c>
      <c r="C122" s="15">
        <v>3</v>
      </c>
      <c r="D122" s="14">
        <v>8</v>
      </c>
      <c r="E122" s="15">
        <v>8</v>
      </c>
      <c r="F122" s="14">
        <v>5</v>
      </c>
      <c r="G122" s="15">
        <v>4</v>
      </c>
      <c r="H122" s="41">
        <v>1</v>
      </c>
      <c r="I122" s="14">
        <v>7</v>
      </c>
      <c r="J122" s="14">
        <f t="shared" si="7"/>
        <v>36</v>
      </c>
    </row>
    <row r="123" spans="1:10" ht="12.75">
      <c r="A123" s="12"/>
      <c r="B123" s="9" t="s">
        <v>140</v>
      </c>
      <c r="C123" s="18">
        <v>10</v>
      </c>
      <c r="D123" s="17">
        <v>10</v>
      </c>
      <c r="E123" s="18">
        <v>14</v>
      </c>
      <c r="F123" s="17">
        <v>5</v>
      </c>
      <c r="G123" s="18">
        <v>11</v>
      </c>
      <c r="H123" s="42">
        <v>0</v>
      </c>
      <c r="I123" s="17">
        <v>6</v>
      </c>
      <c r="J123" s="17">
        <f t="shared" si="7"/>
        <v>56</v>
      </c>
    </row>
    <row r="124" spans="1:10" ht="12.75">
      <c r="A124" s="12"/>
      <c r="B124" s="9" t="s">
        <v>141</v>
      </c>
      <c r="C124" s="18">
        <v>5</v>
      </c>
      <c r="D124" s="17">
        <v>6</v>
      </c>
      <c r="E124" s="18">
        <v>4</v>
      </c>
      <c r="F124" s="17">
        <v>6</v>
      </c>
      <c r="G124" s="18">
        <v>6</v>
      </c>
      <c r="H124" s="42">
        <v>0</v>
      </c>
      <c r="I124" s="17">
        <v>2</v>
      </c>
      <c r="J124" s="17">
        <f t="shared" si="7"/>
        <v>29</v>
      </c>
    </row>
    <row r="125" spans="1:10" ht="12.75">
      <c r="A125" s="12"/>
      <c r="B125" s="9" t="s">
        <v>142</v>
      </c>
      <c r="C125" s="18">
        <v>7</v>
      </c>
      <c r="D125" s="17">
        <v>13</v>
      </c>
      <c r="E125" s="18">
        <v>11</v>
      </c>
      <c r="F125" s="17">
        <v>8</v>
      </c>
      <c r="G125" s="18">
        <v>11</v>
      </c>
      <c r="H125" s="42">
        <v>0</v>
      </c>
      <c r="I125" s="17">
        <v>7</v>
      </c>
      <c r="J125" s="17">
        <f t="shared" si="7"/>
        <v>57</v>
      </c>
    </row>
    <row r="126" spans="1:10" ht="12.75">
      <c r="A126" s="50"/>
      <c r="B126" s="47" t="s">
        <v>8</v>
      </c>
      <c r="C126" s="22">
        <v>25</v>
      </c>
      <c r="D126" s="21">
        <v>37</v>
      </c>
      <c r="E126" s="22">
        <v>37</v>
      </c>
      <c r="F126" s="21">
        <v>24</v>
      </c>
      <c r="G126" s="22">
        <v>32</v>
      </c>
      <c r="H126" s="58">
        <v>1</v>
      </c>
      <c r="I126" s="21">
        <v>22</v>
      </c>
      <c r="J126" s="21">
        <f t="shared" si="7"/>
        <v>178</v>
      </c>
    </row>
    <row r="127" spans="1:10" ht="12.75">
      <c r="A127" s="59" t="s">
        <v>143</v>
      </c>
      <c r="B127" s="60"/>
      <c r="C127" s="54">
        <f>C126+C121+C112+C109+C106+C101+C96+C91+C89+C82+C79+C73+C68+C62+C58+C54+C51+C45+C40+C36+C33+C28+C24+C18+C13+C9</f>
        <v>456</v>
      </c>
      <c r="D127" s="61">
        <f aca="true" t="shared" si="8" ref="D127:J127">D126+D121+D112+D109+D106+D101+D96+D91+D89+D82+D79+D73+D68+D62+D58+D54+D51+D45+D40+D36+D33+D28+D24+D18+D13+D9</f>
        <v>1992</v>
      </c>
      <c r="E127" s="54">
        <f t="shared" si="8"/>
        <v>308</v>
      </c>
      <c r="F127" s="54">
        <f t="shared" si="8"/>
        <v>361</v>
      </c>
      <c r="G127" s="61">
        <f t="shared" si="8"/>
        <v>2337</v>
      </c>
      <c r="H127" s="54">
        <f t="shared" si="8"/>
        <v>4</v>
      </c>
      <c r="I127" s="54">
        <f t="shared" si="8"/>
        <v>248</v>
      </c>
      <c r="J127" s="62">
        <f t="shared" si="8"/>
        <v>5706</v>
      </c>
    </row>
    <row r="128" spans="1:10" ht="12.75">
      <c r="A128" s="8" t="s">
        <v>144</v>
      </c>
      <c r="B128" s="11"/>
      <c r="C128" s="14">
        <v>3</v>
      </c>
      <c r="D128" s="18">
        <v>2</v>
      </c>
      <c r="E128" s="14">
        <v>5</v>
      </c>
      <c r="F128" s="18">
        <v>0</v>
      </c>
      <c r="G128" s="14">
        <v>16</v>
      </c>
      <c r="H128" s="18">
        <v>1</v>
      </c>
      <c r="I128" s="14">
        <v>1</v>
      </c>
      <c r="J128" s="19">
        <f t="shared" si="7"/>
        <v>28</v>
      </c>
    </row>
    <row r="129" spans="1:10" ht="12.75">
      <c r="A129" s="12" t="s">
        <v>145</v>
      </c>
      <c r="B129" s="25"/>
      <c r="C129" s="17">
        <v>1</v>
      </c>
      <c r="D129" s="18">
        <v>4</v>
      </c>
      <c r="E129" s="17">
        <v>1</v>
      </c>
      <c r="F129" s="18">
        <v>0</v>
      </c>
      <c r="G129" s="17">
        <v>0</v>
      </c>
      <c r="H129" s="18">
        <v>1</v>
      </c>
      <c r="I129" s="17">
        <v>0</v>
      </c>
      <c r="J129" s="19">
        <f t="shared" si="7"/>
        <v>7</v>
      </c>
    </row>
    <row r="130" spans="1:10" ht="12.75">
      <c r="A130" s="12" t="s">
        <v>146</v>
      </c>
      <c r="B130" s="25"/>
      <c r="C130" s="17">
        <v>3</v>
      </c>
      <c r="D130" s="18">
        <v>6</v>
      </c>
      <c r="E130" s="17">
        <v>3</v>
      </c>
      <c r="F130" s="18">
        <v>0</v>
      </c>
      <c r="G130" s="17">
        <v>2</v>
      </c>
      <c r="H130" s="18">
        <v>0</v>
      </c>
      <c r="I130" s="17">
        <v>0</v>
      </c>
      <c r="J130" s="19">
        <f t="shared" si="7"/>
        <v>14</v>
      </c>
    </row>
    <row r="131" spans="1:10" ht="12.75">
      <c r="A131" s="50" t="s">
        <v>147</v>
      </c>
      <c r="B131" s="63"/>
      <c r="C131" s="43">
        <v>0</v>
      </c>
      <c r="D131" s="18">
        <v>23</v>
      </c>
      <c r="E131" s="43">
        <v>0</v>
      </c>
      <c r="F131" s="18">
        <v>3</v>
      </c>
      <c r="G131" s="43">
        <v>0</v>
      </c>
      <c r="H131" s="18">
        <v>0</v>
      </c>
      <c r="I131" s="43">
        <v>0</v>
      </c>
      <c r="J131" s="18">
        <f t="shared" si="7"/>
        <v>26</v>
      </c>
    </row>
    <row r="132" spans="1:10" ht="12.75">
      <c r="A132" s="64" t="s">
        <v>148</v>
      </c>
      <c r="B132" s="65"/>
      <c r="C132" s="54">
        <f>SUM(C128:C131)</f>
        <v>7</v>
      </c>
      <c r="D132" s="54">
        <f aca="true" t="shared" si="9" ref="D132:I132">SUM(D128:D131)</f>
        <v>35</v>
      </c>
      <c r="E132" s="54">
        <f t="shared" si="9"/>
        <v>9</v>
      </c>
      <c r="F132" s="54">
        <f t="shared" si="9"/>
        <v>3</v>
      </c>
      <c r="G132" s="54">
        <f t="shared" si="9"/>
        <v>18</v>
      </c>
      <c r="H132" s="57">
        <f t="shared" si="9"/>
        <v>2</v>
      </c>
      <c r="I132" s="54">
        <f t="shared" si="9"/>
        <v>1</v>
      </c>
      <c r="J132" s="54">
        <f t="shared" si="7"/>
        <v>75</v>
      </c>
    </row>
    <row r="133" spans="1:10" ht="12.75">
      <c r="A133" s="51" t="s">
        <v>149</v>
      </c>
      <c r="B133" s="56"/>
      <c r="C133" s="54">
        <f>C132+C127</f>
        <v>463</v>
      </c>
      <c r="D133" s="61">
        <f aca="true" t="shared" si="10" ref="D133:J133">D132+D127</f>
        <v>2027</v>
      </c>
      <c r="E133" s="54">
        <f t="shared" si="10"/>
        <v>317</v>
      </c>
      <c r="F133" s="61">
        <f t="shared" si="10"/>
        <v>364</v>
      </c>
      <c r="G133" s="54">
        <f t="shared" si="10"/>
        <v>2355</v>
      </c>
      <c r="H133" s="61">
        <f t="shared" si="10"/>
        <v>6</v>
      </c>
      <c r="I133" s="54">
        <f t="shared" si="10"/>
        <v>249</v>
      </c>
      <c r="J133" s="54">
        <f t="shared" si="10"/>
        <v>5781</v>
      </c>
    </row>
    <row r="135" spans="1:3" ht="12.75">
      <c r="A135" s="83" t="s">
        <v>164</v>
      </c>
      <c r="B135" s="84"/>
      <c r="C135" s="84"/>
    </row>
    <row r="136" ht="12" customHeight="1">
      <c r="A136" s="83" t="s">
        <v>165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SheetLayoutView="100" zoomScalePageLayoutView="0" workbookViewId="0" topLeftCell="A104">
      <selection activeCell="J124" sqref="J124"/>
    </sheetView>
  </sheetViews>
  <sheetFormatPr defaultColWidth="11.421875" defaultRowHeight="12.75"/>
  <cols>
    <col min="1" max="1" width="15.28125" style="3" customWidth="1"/>
    <col min="2" max="2" width="20.8515625" style="3" customWidth="1"/>
    <col min="3" max="3" width="7.421875" style="3" customWidth="1"/>
    <col min="4" max="4" width="7.57421875" style="3" customWidth="1"/>
    <col min="5" max="5" width="6.421875" style="3" customWidth="1"/>
    <col min="6" max="6" width="7.28125" style="3" customWidth="1"/>
    <col min="7" max="7" width="6.421875" style="3" customWidth="1"/>
    <col min="8" max="8" width="6.7109375" style="3" customWidth="1"/>
    <col min="9" max="16384" width="11.421875" style="3" customWidth="1"/>
  </cols>
  <sheetData>
    <row r="1" ht="12.75">
      <c r="A1" s="78" t="s">
        <v>154</v>
      </c>
    </row>
    <row r="2" ht="12.75">
      <c r="A2" s="77" t="s">
        <v>155</v>
      </c>
    </row>
    <row r="3" ht="12.75">
      <c r="A3" s="77" t="s">
        <v>156</v>
      </c>
    </row>
    <row r="4" ht="11.25">
      <c r="A4" s="4"/>
    </row>
    <row r="5" ht="11.25">
      <c r="A5" s="4" t="s">
        <v>157</v>
      </c>
    </row>
    <row r="6" spans="1:8" ht="11.25">
      <c r="A6" s="3" t="s">
        <v>20</v>
      </c>
      <c r="B6" s="3" t="s">
        <v>21</v>
      </c>
      <c r="C6" s="82" t="s">
        <v>158</v>
      </c>
      <c r="D6" s="82"/>
      <c r="E6" s="82" t="s">
        <v>159</v>
      </c>
      <c r="F6" s="82"/>
      <c r="G6" s="82" t="s">
        <v>160</v>
      </c>
      <c r="H6" s="82"/>
    </row>
    <row r="7" spans="3:8" ht="11.25">
      <c r="C7" s="79" t="s">
        <v>161</v>
      </c>
      <c r="D7" s="79" t="s">
        <v>162</v>
      </c>
      <c r="E7" s="79" t="s">
        <v>161</v>
      </c>
      <c r="F7" s="79" t="s">
        <v>162</v>
      </c>
      <c r="G7" s="79" t="s">
        <v>161</v>
      </c>
      <c r="H7" s="79" t="s">
        <v>162</v>
      </c>
    </row>
    <row r="8" spans="1:8" ht="11.25">
      <c r="A8" s="3" t="s">
        <v>22</v>
      </c>
      <c r="B8" s="3" t="s">
        <v>23</v>
      </c>
      <c r="C8" s="44">
        <v>24</v>
      </c>
      <c r="D8" s="44">
        <v>1517</v>
      </c>
      <c r="E8" s="44">
        <v>193</v>
      </c>
      <c r="F8" s="44">
        <v>14892</v>
      </c>
      <c r="G8" s="66">
        <f>C8/E8*100</f>
        <v>12.435233160621761</v>
      </c>
      <c r="H8" s="66">
        <f>D8/F8*100</f>
        <v>10.186677410690304</v>
      </c>
    </row>
    <row r="9" spans="2:8" ht="11.25">
      <c r="B9" s="3" t="s">
        <v>24</v>
      </c>
      <c r="C9" s="44">
        <v>54</v>
      </c>
      <c r="D9" s="44">
        <v>9344</v>
      </c>
      <c r="E9" s="44">
        <v>1284</v>
      </c>
      <c r="F9" s="44">
        <v>199988</v>
      </c>
      <c r="G9" s="66">
        <f aca="true" t="shared" si="0" ref="G9:G72">C9/E9*100</f>
        <v>4.205607476635514</v>
      </c>
      <c r="H9" s="66">
        <f aca="true" t="shared" si="1" ref="H9:H72">D9/F9*100</f>
        <v>4.67228033682021</v>
      </c>
    </row>
    <row r="10" spans="2:8" ht="11.25">
      <c r="B10" s="3" t="s">
        <v>25</v>
      </c>
      <c r="C10" s="44">
        <v>22</v>
      </c>
      <c r="D10" s="44">
        <v>1336</v>
      </c>
      <c r="E10" s="44">
        <v>180</v>
      </c>
      <c r="F10" s="44">
        <v>12900</v>
      </c>
      <c r="G10" s="66">
        <f t="shared" si="0"/>
        <v>12.222222222222221</v>
      </c>
      <c r="H10" s="66">
        <f t="shared" si="1"/>
        <v>10.356589147286822</v>
      </c>
    </row>
    <row r="11" spans="2:8" ht="11.25">
      <c r="B11" s="3" t="s">
        <v>26</v>
      </c>
      <c r="C11" s="44">
        <v>306</v>
      </c>
      <c r="D11" s="44">
        <v>41839</v>
      </c>
      <c r="E11" s="44">
        <v>428</v>
      </c>
      <c r="F11" s="44">
        <v>55876</v>
      </c>
      <c r="G11" s="66">
        <f t="shared" si="0"/>
        <v>71.49532710280374</v>
      </c>
      <c r="H11" s="66">
        <f t="shared" si="1"/>
        <v>74.87830195432744</v>
      </c>
    </row>
    <row r="12" spans="2:8" ht="11.25">
      <c r="B12" s="3" t="s">
        <v>8</v>
      </c>
      <c r="C12" s="44">
        <v>406</v>
      </c>
      <c r="D12" s="44">
        <v>54036</v>
      </c>
      <c r="E12" s="44">
        <v>2085</v>
      </c>
      <c r="F12" s="44">
        <v>283656</v>
      </c>
      <c r="G12" s="66">
        <f t="shared" si="0"/>
        <v>19.47242206235012</v>
      </c>
      <c r="H12" s="66">
        <f t="shared" si="1"/>
        <v>19.049835011422285</v>
      </c>
    </row>
    <row r="13" spans="1:8" ht="11.25">
      <c r="A13" s="3" t="s">
        <v>27</v>
      </c>
      <c r="B13" s="3" t="s">
        <v>28</v>
      </c>
      <c r="C13" s="44">
        <v>0</v>
      </c>
      <c r="D13" s="44">
        <v>0</v>
      </c>
      <c r="E13" s="44">
        <v>744</v>
      </c>
      <c r="F13" s="44">
        <v>61782</v>
      </c>
      <c r="G13" s="66">
        <f t="shared" si="0"/>
        <v>0</v>
      </c>
      <c r="H13" s="66">
        <f t="shared" si="1"/>
        <v>0</v>
      </c>
    </row>
    <row r="14" spans="2:8" ht="11.25">
      <c r="B14" s="3" t="s">
        <v>29</v>
      </c>
      <c r="C14" s="44">
        <v>497</v>
      </c>
      <c r="D14" s="44">
        <v>40790</v>
      </c>
      <c r="E14" s="44">
        <v>996</v>
      </c>
      <c r="F14" s="44">
        <v>92317</v>
      </c>
      <c r="G14" s="66">
        <f t="shared" si="0"/>
        <v>49.899598393574294</v>
      </c>
      <c r="H14" s="66">
        <f t="shared" si="1"/>
        <v>44.184711374936356</v>
      </c>
    </row>
    <row r="15" spans="2:8" ht="11.25">
      <c r="B15" s="3" t="s">
        <v>30</v>
      </c>
      <c r="C15" s="44">
        <v>43</v>
      </c>
      <c r="D15" s="44">
        <v>2528</v>
      </c>
      <c r="E15" s="44">
        <v>788</v>
      </c>
      <c r="F15" s="44">
        <v>60549</v>
      </c>
      <c r="G15" s="66">
        <f t="shared" si="0"/>
        <v>5.456852791878172</v>
      </c>
      <c r="H15" s="66">
        <f t="shared" si="1"/>
        <v>4.1751308857289136</v>
      </c>
    </row>
    <row r="16" spans="2:8" ht="11.25">
      <c r="B16" s="3" t="s">
        <v>8</v>
      </c>
      <c r="C16" s="44">
        <v>540</v>
      </c>
      <c r="D16" s="44">
        <v>43318</v>
      </c>
      <c r="E16" s="44">
        <v>2528</v>
      </c>
      <c r="F16" s="44">
        <v>214648</v>
      </c>
      <c r="G16" s="66">
        <f t="shared" si="0"/>
        <v>21.360759493670887</v>
      </c>
      <c r="H16" s="66">
        <f t="shared" si="1"/>
        <v>20.18094741157616</v>
      </c>
    </row>
    <row r="17" spans="1:8" ht="11.25">
      <c r="A17" s="3" t="s">
        <v>31</v>
      </c>
      <c r="B17" s="3" t="s">
        <v>32</v>
      </c>
      <c r="C17" s="44">
        <v>0</v>
      </c>
      <c r="D17" s="44">
        <v>0</v>
      </c>
      <c r="E17" s="44">
        <v>667</v>
      </c>
      <c r="F17" s="44">
        <v>53696</v>
      </c>
      <c r="G17" s="66">
        <f t="shared" si="0"/>
        <v>0</v>
      </c>
      <c r="H17" s="66">
        <f t="shared" si="1"/>
        <v>0</v>
      </c>
    </row>
    <row r="18" spans="2:8" ht="11.25">
      <c r="B18" s="3" t="s">
        <v>33</v>
      </c>
      <c r="C18" s="44">
        <v>10</v>
      </c>
      <c r="D18" s="44">
        <v>775</v>
      </c>
      <c r="E18" s="44">
        <v>376</v>
      </c>
      <c r="F18" s="44">
        <v>24024</v>
      </c>
      <c r="G18" s="66">
        <f t="shared" si="0"/>
        <v>2.6595744680851063</v>
      </c>
      <c r="H18" s="66">
        <f t="shared" si="1"/>
        <v>3.225940725940726</v>
      </c>
    </row>
    <row r="19" spans="2:8" ht="11.25">
      <c r="B19" s="3" t="s">
        <v>34</v>
      </c>
      <c r="C19" s="44">
        <v>0</v>
      </c>
      <c r="D19" s="44">
        <v>0</v>
      </c>
      <c r="E19" s="44">
        <v>404</v>
      </c>
      <c r="F19" s="44">
        <v>27134</v>
      </c>
      <c r="G19" s="66">
        <f t="shared" si="0"/>
        <v>0</v>
      </c>
      <c r="H19" s="66">
        <f t="shared" si="1"/>
        <v>0</v>
      </c>
    </row>
    <row r="20" spans="2:8" ht="11.25">
      <c r="B20" s="3" t="s">
        <v>35</v>
      </c>
      <c r="C20" s="44">
        <v>18</v>
      </c>
      <c r="D20" s="44">
        <v>665</v>
      </c>
      <c r="E20" s="44">
        <v>181</v>
      </c>
      <c r="F20" s="44">
        <v>14835</v>
      </c>
      <c r="G20" s="66">
        <f t="shared" si="0"/>
        <v>9.94475138121547</v>
      </c>
      <c r="H20" s="66">
        <f t="shared" si="1"/>
        <v>4.482642399730367</v>
      </c>
    </row>
    <row r="21" spans="2:8" ht="11.25">
      <c r="B21" s="3" t="s">
        <v>8</v>
      </c>
      <c r="C21" s="44">
        <v>28</v>
      </c>
      <c r="D21" s="44">
        <v>1440</v>
      </c>
      <c r="E21" s="44">
        <v>1628</v>
      </c>
      <c r="F21" s="44">
        <v>119689</v>
      </c>
      <c r="G21" s="66">
        <f t="shared" si="0"/>
        <v>1.71990171990172</v>
      </c>
      <c r="H21" s="66">
        <f t="shared" si="1"/>
        <v>1.2031180810266608</v>
      </c>
    </row>
    <row r="22" spans="1:8" ht="11.25">
      <c r="A22" s="3" t="s">
        <v>36</v>
      </c>
      <c r="B22" s="3" t="s">
        <v>37</v>
      </c>
      <c r="C22" s="44">
        <v>298</v>
      </c>
      <c r="D22" s="44">
        <v>17899</v>
      </c>
      <c r="E22" s="44">
        <v>485</v>
      </c>
      <c r="F22" s="44">
        <v>33363</v>
      </c>
      <c r="G22" s="66">
        <f t="shared" si="0"/>
        <v>61.44329896907217</v>
      </c>
      <c r="H22" s="66">
        <f t="shared" si="1"/>
        <v>53.64925216557263</v>
      </c>
    </row>
    <row r="23" spans="2:8" ht="11.25">
      <c r="B23" s="3" t="s">
        <v>38</v>
      </c>
      <c r="C23" s="44">
        <v>987</v>
      </c>
      <c r="D23" s="44">
        <v>128340</v>
      </c>
      <c r="E23" s="44">
        <v>994</v>
      </c>
      <c r="F23" s="44">
        <v>128890</v>
      </c>
      <c r="G23" s="66">
        <f t="shared" si="0"/>
        <v>99.29577464788733</v>
      </c>
      <c r="H23" s="66">
        <f t="shared" si="1"/>
        <v>99.57327954069362</v>
      </c>
    </row>
    <row r="24" spans="2:8" ht="11.25">
      <c r="B24" s="3" t="s">
        <v>39</v>
      </c>
      <c r="C24" s="44">
        <v>377</v>
      </c>
      <c r="D24" s="44">
        <v>30575</v>
      </c>
      <c r="E24" s="44">
        <v>381</v>
      </c>
      <c r="F24" s="44">
        <v>30964</v>
      </c>
      <c r="G24" s="66">
        <f t="shared" si="0"/>
        <v>98.9501312335958</v>
      </c>
      <c r="H24" s="66">
        <f t="shared" si="1"/>
        <v>98.74370236403566</v>
      </c>
    </row>
    <row r="25" spans="2:8" ht="11.25">
      <c r="B25" s="3" t="s">
        <v>40</v>
      </c>
      <c r="C25" s="44">
        <v>237</v>
      </c>
      <c r="D25" s="44">
        <v>16749</v>
      </c>
      <c r="E25" s="44">
        <v>370</v>
      </c>
      <c r="F25" s="44">
        <v>28632</v>
      </c>
      <c r="G25" s="66">
        <f t="shared" si="0"/>
        <v>64.05405405405405</v>
      </c>
      <c r="H25" s="66">
        <f t="shared" si="1"/>
        <v>58.497485331098076</v>
      </c>
    </row>
    <row r="26" spans="2:8" ht="11.25">
      <c r="B26" s="4" t="s">
        <v>41</v>
      </c>
      <c r="C26" s="44">
        <v>692</v>
      </c>
      <c r="D26" s="44">
        <v>53514</v>
      </c>
      <c r="E26" s="44">
        <v>709</v>
      </c>
      <c r="F26" s="44">
        <v>56346</v>
      </c>
      <c r="G26" s="66">
        <f t="shared" si="0"/>
        <v>97.60225669957687</v>
      </c>
      <c r="H26" s="66">
        <f t="shared" si="1"/>
        <v>94.9739111915664</v>
      </c>
    </row>
    <row r="27" spans="2:8" ht="11.25">
      <c r="B27" s="3" t="s">
        <v>8</v>
      </c>
      <c r="C27" s="44">
        <v>2591</v>
      </c>
      <c r="D27" s="44">
        <v>247077</v>
      </c>
      <c r="E27" s="44">
        <v>2939</v>
      </c>
      <c r="F27" s="44">
        <v>278195</v>
      </c>
      <c r="G27" s="66">
        <f t="shared" si="0"/>
        <v>88.15923783599864</v>
      </c>
      <c r="H27" s="66">
        <f t="shared" si="1"/>
        <v>88.8143208900232</v>
      </c>
    </row>
    <row r="28" spans="1:8" ht="11.25">
      <c r="A28" s="3" t="s">
        <v>42</v>
      </c>
      <c r="B28" s="3" t="s">
        <v>43</v>
      </c>
      <c r="C28" s="44">
        <v>86</v>
      </c>
      <c r="D28" s="44">
        <v>12747</v>
      </c>
      <c r="E28" s="44">
        <v>730</v>
      </c>
      <c r="F28" s="44">
        <v>70781</v>
      </c>
      <c r="G28" s="66">
        <f t="shared" si="0"/>
        <v>11.78082191780822</v>
      </c>
      <c r="H28" s="66">
        <f t="shared" si="1"/>
        <v>18.009070230711632</v>
      </c>
    </row>
    <row r="29" spans="2:8" ht="11.25">
      <c r="B29" s="3" t="s">
        <v>44</v>
      </c>
      <c r="C29" s="44">
        <v>480</v>
      </c>
      <c r="D29" s="44">
        <v>49362</v>
      </c>
      <c r="E29" s="44">
        <v>504</v>
      </c>
      <c r="F29" s="44">
        <v>52317</v>
      </c>
      <c r="G29" s="66">
        <f t="shared" si="0"/>
        <v>95.23809523809523</v>
      </c>
      <c r="H29" s="66">
        <f t="shared" si="1"/>
        <v>94.3517403520844</v>
      </c>
    </row>
    <row r="30" spans="2:8" ht="11.25">
      <c r="B30" s="3" t="s">
        <v>45</v>
      </c>
      <c r="C30" s="44">
        <v>48</v>
      </c>
      <c r="D30" s="44">
        <v>5800</v>
      </c>
      <c r="E30" s="44">
        <v>358</v>
      </c>
      <c r="F30" s="44">
        <v>30750</v>
      </c>
      <c r="G30" s="66">
        <f t="shared" si="0"/>
        <v>13.40782122905028</v>
      </c>
      <c r="H30" s="66">
        <f t="shared" si="1"/>
        <v>18.86178861788618</v>
      </c>
    </row>
    <row r="31" spans="2:8" ht="11.25">
      <c r="B31" s="3" t="s">
        <v>8</v>
      </c>
      <c r="C31" s="44">
        <v>614</v>
      </c>
      <c r="D31" s="44">
        <v>67909</v>
      </c>
      <c r="E31" s="44">
        <v>1592</v>
      </c>
      <c r="F31" s="44">
        <v>153848</v>
      </c>
      <c r="G31" s="66">
        <f t="shared" si="0"/>
        <v>38.5678391959799</v>
      </c>
      <c r="H31" s="66">
        <f t="shared" si="1"/>
        <v>44.140320316156206</v>
      </c>
    </row>
    <row r="32" spans="1:8" ht="11.25">
      <c r="A32" s="3" t="s">
        <v>46</v>
      </c>
      <c r="B32" s="3" t="s">
        <v>47</v>
      </c>
      <c r="C32" s="44">
        <v>66</v>
      </c>
      <c r="D32" s="44">
        <v>4154</v>
      </c>
      <c r="E32" s="44">
        <v>407</v>
      </c>
      <c r="F32" s="44">
        <v>30512</v>
      </c>
      <c r="G32" s="66">
        <f t="shared" si="0"/>
        <v>16.216216216216218</v>
      </c>
      <c r="H32" s="66">
        <f t="shared" si="1"/>
        <v>13.614315679077086</v>
      </c>
    </row>
    <row r="33" spans="2:8" ht="11.25">
      <c r="B33" s="3" t="s">
        <v>48</v>
      </c>
      <c r="C33" s="44">
        <v>0</v>
      </c>
      <c r="D33" s="44">
        <v>0</v>
      </c>
      <c r="E33" s="44">
        <v>238</v>
      </c>
      <c r="F33" s="44">
        <v>12550</v>
      </c>
      <c r="G33" s="66">
        <f t="shared" si="0"/>
        <v>0</v>
      </c>
      <c r="H33" s="66">
        <f t="shared" si="1"/>
        <v>0</v>
      </c>
    </row>
    <row r="34" spans="2:8" ht="11.25">
      <c r="B34" s="3" t="s">
        <v>49</v>
      </c>
      <c r="C34" s="44">
        <v>3</v>
      </c>
      <c r="D34" s="44">
        <v>753</v>
      </c>
      <c r="E34" s="44">
        <v>298</v>
      </c>
      <c r="F34" s="44">
        <v>21756</v>
      </c>
      <c r="G34" s="66">
        <f t="shared" si="0"/>
        <v>1.006711409395973</v>
      </c>
      <c r="H34" s="66">
        <f t="shared" si="1"/>
        <v>3.4611141753998895</v>
      </c>
    </row>
    <row r="35" spans="2:8" ht="11.25">
      <c r="B35" s="3" t="s">
        <v>50</v>
      </c>
      <c r="C35" s="44">
        <v>161</v>
      </c>
      <c r="D35" s="44">
        <v>13768</v>
      </c>
      <c r="E35" s="44">
        <v>623</v>
      </c>
      <c r="F35" s="44">
        <v>55692</v>
      </c>
      <c r="G35" s="66">
        <f t="shared" si="0"/>
        <v>25.842696629213485</v>
      </c>
      <c r="H35" s="66">
        <f t="shared" si="1"/>
        <v>24.721683545212958</v>
      </c>
    </row>
    <row r="36" spans="2:8" ht="11.25">
      <c r="B36" s="3" t="s">
        <v>8</v>
      </c>
      <c r="C36" s="44">
        <v>230</v>
      </c>
      <c r="D36" s="44">
        <v>18675</v>
      </c>
      <c r="E36" s="44">
        <v>1566</v>
      </c>
      <c r="F36" s="44">
        <v>120510</v>
      </c>
      <c r="G36" s="66">
        <f t="shared" si="0"/>
        <v>14.687100893997446</v>
      </c>
      <c r="H36" s="66">
        <f t="shared" si="1"/>
        <v>15.49663928304705</v>
      </c>
    </row>
    <row r="37" spans="1:8" ht="11.25">
      <c r="A37" s="3" t="s">
        <v>51</v>
      </c>
      <c r="B37" s="3" t="s">
        <v>52</v>
      </c>
      <c r="C37" s="44">
        <v>0</v>
      </c>
      <c r="D37" s="44">
        <v>0</v>
      </c>
      <c r="E37" s="44">
        <v>116</v>
      </c>
      <c r="F37" s="44">
        <v>12241</v>
      </c>
      <c r="G37" s="66">
        <f t="shared" si="0"/>
        <v>0</v>
      </c>
      <c r="H37" s="66">
        <f t="shared" si="1"/>
        <v>0</v>
      </c>
    </row>
    <row r="38" spans="2:8" ht="11.25">
      <c r="B38" s="3" t="s">
        <v>53</v>
      </c>
      <c r="C38" s="44">
        <v>3</v>
      </c>
      <c r="D38" s="44">
        <v>246</v>
      </c>
      <c r="E38" s="44">
        <v>171</v>
      </c>
      <c r="F38" s="44">
        <v>13212</v>
      </c>
      <c r="G38" s="66">
        <f t="shared" si="0"/>
        <v>1.7543859649122806</v>
      </c>
      <c r="H38" s="66">
        <f t="shared" si="1"/>
        <v>1.8619436875567668</v>
      </c>
    </row>
    <row r="39" spans="2:8" ht="11.25">
      <c r="B39" s="3" t="s">
        <v>8</v>
      </c>
      <c r="C39" s="44">
        <v>3</v>
      </c>
      <c r="D39" s="44">
        <v>246</v>
      </c>
      <c r="E39" s="44">
        <v>287</v>
      </c>
      <c r="F39" s="44">
        <v>25453</v>
      </c>
      <c r="G39" s="66">
        <f t="shared" si="0"/>
        <v>1.0452961672473868</v>
      </c>
      <c r="H39" s="66">
        <f t="shared" si="1"/>
        <v>0.9664872510116687</v>
      </c>
    </row>
    <row r="40" spans="1:8" ht="11.25">
      <c r="A40" s="3" t="s">
        <v>54</v>
      </c>
      <c r="B40" s="4" t="s">
        <v>55</v>
      </c>
      <c r="C40" s="44">
        <v>4</v>
      </c>
      <c r="D40" s="44">
        <v>931</v>
      </c>
      <c r="E40" s="44">
        <v>1001</v>
      </c>
      <c r="F40" s="44">
        <v>121848</v>
      </c>
      <c r="G40" s="66">
        <f t="shared" si="0"/>
        <v>0.3996003996003996</v>
      </c>
      <c r="H40" s="66">
        <f t="shared" si="1"/>
        <v>0.7640667060600093</v>
      </c>
    </row>
    <row r="41" spans="2:8" ht="11.25">
      <c r="B41" s="3" t="s">
        <v>56</v>
      </c>
      <c r="C41" s="44">
        <v>26</v>
      </c>
      <c r="D41" s="44">
        <v>5747</v>
      </c>
      <c r="E41" s="44">
        <v>833</v>
      </c>
      <c r="F41" s="44">
        <v>173655</v>
      </c>
      <c r="G41" s="66">
        <f t="shared" si="0"/>
        <v>3.12124849939976</v>
      </c>
      <c r="H41" s="66">
        <f t="shared" si="1"/>
        <v>3.3094353747372662</v>
      </c>
    </row>
    <row r="42" spans="2:8" ht="11.25">
      <c r="B42" s="3" t="s">
        <v>57</v>
      </c>
      <c r="C42" s="44">
        <v>29</v>
      </c>
      <c r="D42" s="44">
        <v>7757</v>
      </c>
      <c r="E42" s="44">
        <v>668</v>
      </c>
      <c r="F42" s="44">
        <v>139018</v>
      </c>
      <c r="G42" s="66">
        <f t="shared" si="0"/>
        <v>4.341317365269461</v>
      </c>
      <c r="H42" s="66">
        <f t="shared" si="1"/>
        <v>5.579852968680314</v>
      </c>
    </row>
    <row r="43" spans="2:8" ht="11.25">
      <c r="B43" s="3" t="s">
        <v>8</v>
      </c>
      <c r="C43" s="44">
        <v>59</v>
      </c>
      <c r="D43" s="44">
        <v>14435</v>
      </c>
      <c r="E43" s="44">
        <v>2502</v>
      </c>
      <c r="F43" s="44">
        <v>434521</v>
      </c>
      <c r="G43" s="66">
        <f t="shared" si="0"/>
        <v>2.3581135091926457</v>
      </c>
      <c r="H43" s="66">
        <f t="shared" si="1"/>
        <v>3.3220488768091765</v>
      </c>
    </row>
    <row r="44" spans="1:8" ht="11.25">
      <c r="A44" s="3" t="s">
        <v>58</v>
      </c>
      <c r="B44" s="3" t="s">
        <v>59</v>
      </c>
      <c r="C44" s="44">
        <v>17</v>
      </c>
      <c r="D44" s="44">
        <v>3020</v>
      </c>
      <c r="E44" s="44">
        <v>713</v>
      </c>
      <c r="F44" s="44">
        <v>51528</v>
      </c>
      <c r="G44" s="66">
        <f t="shared" si="0"/>
        <v>2.3842917251051894</v>
      </c>
      <c r="H44" s="66">
        <f t="shared" si="1"/>
        <v>5.860891165968017</v>
      </c>
    </row>
    <row r="45" spans="2:8" ht="11.25">
      <c r="B45" s="3" t="s">
        <v>60</v>
      </c>
      <c r="C45" s="44">
        <v>90</v>
      </c>
      <c r="D45" s="44">
        <v>5450</v>
      </c>
      <c r="E45" s="44">
        <v>295</v>
      </c>
      <c r="F45" s="44">
        <v>20532</v>
      </c>
      <c r="G45" s="66">
        <f t="shared" si="0"/>
        <v>30.508474576271187</v>
      </c>
      <c r="H45" s="66">
        <f t="shared" si="1"/>
        <v>26.54393142411845</v>
      </c>
    </row>
    <row r="46" spans="2:8" ht="11.25">
      <c r="B46" s="3" t="s">
        <v>61</v>
      </c>
      <c r="C46" s="44">
        <v>70</v>
      </c>
      <c r="D46" s="44">
        <v>4655</v>
      </c>
      <c r="E46" s="44">
        <v>752</v>
      </c>
      <c r="F46" s="44">
        <v>52980</v>
      </c>
      <c r="G46" s="66">
        <f t="shared" si="0"/>
        <v>9.308510638297872</v>
      </c>
      <c r="H46" s="66">
        <f t="shared" si="1"/>
        <v>8.786334465836164</v>
      </c>
    </row>
    <row r="47" spans="2:8" ht="11.25">
      <c r="B47" s="3" t="s">
        <v>62</v>
      </c>
      <c r="C47" s="44">
        <v>8</v>
      </c>
      <c r="D47" s="44">
        <v>359</v>
      </c>
      <c r="E47" s="44">
        <v>511</v>
      </c>
      <c r="F47" s="44">
        <v>33956</v>
      </c>
      <c r="G47" s="66">
        <f t="shared" si="0"/>
        <v>1.5655577299412915</v>
      </c>
      <c r="H47" s="66">
        <f t="shared" si="1"/>
        <v>1.05725055954765</v>
      </c>
    </row>
    <row r="48" spans="2:8" ht="11.25">
      <c r="B48" s="3" t="s">
        <v>8</v>
      </c>
      <c r="C48" s="44">
        <v>185</v>
      </c>
      <c r="D48" s="44">
        <v>13484</v>
      </c>
      <c r="E48" s="44">
        <v>2271</v>
      </c>
      <c r="F48" s="44">
        <v>158996</v>
      </c>
      <c r="G48" s="66">
        <f t="shared" si="0"/>
        <v>8.146191105239982</v>
      </c>
      <c r="H48" s="66">
        <f t="shared" si="1"/>
        <v>8.480716496012478</v>
      </c>
    </row>
    <row r="49" spans="1:8" ht="11.25">
      <c r="A49" s="3" t="s">
        <v>63</v>
      </c>
      <c r="B49" s="3" t="s">
        <v>64</v>
      </c>
      <c r="C49" s="44">
        <v>1</v>
      </c>
      <c r="D49" s="44">
        <v>18</v>
      </c>
      <c r="E49" s="44">
        <v>457</v>
      </c>
      <c r="F49" s="44">
        <v>30026</v>
      </c>
      <c r="G49" s="66">
        <f t="shared" si="0"/>
        <v>0.2188183807439825</v>
      </c>
      <c r="H49" s="66">
        <f t="shared" si="1"/>
        <v>0.05994804502764271</v>
      </c>
    </row>
    <row r="50" spans="2:8" ht="11.25">
      <c r="B50" s="3" t="s">
        <v>65</v>
      </c>
      <c r="C50" s="44">
        <v>22</v>
      </c>
      <c r="D50" s="44">
        <v>3211</v>
      </c>
      <c r="E50" s="44">
        <v>505</v>
      </c>
      <c r="F50" s="44">
        <v>49209</v>
      </c>
      <c r="G50" s="66">
        <f t="shared" si="0"/>
        <v>4.356435643564356</v>
      </c>
      <c r="H50" s="66">
        <f t="shared" si="1"/>
        <v>6.5252291247536025</v>
      </c>
    </row>
    <row r="51" spans="2:8" ht="11.25">
      <c r="B51" s="3" t="s">
        <v>66</v>
      </c>
      <c r="C51" s="44">
        <v>24</v>
      </c>
      <c r="D51" s="44">
        <v>4831</v>
      </c>
      <c r="E51" s="44">
        <v>653</v>
      </c>
      <c r="F51" s="44">
        <v>72807</v>
      </c>
      <c r="G51" s="66">
        <f t="shared" si="0"/>
        <v>3.6753445635528332</v>
      </c>
      <c r="H51" s="66">
        <f t="shared" si="1"/>
        <v>6.63535099647012</v>
      </c>
    </row>
    <row r="52" spans="2:8" ht="11.25">
      <c r="B52" s="3" t="s">
        <v>67</v>
      </c>
      <c r="C52" s="44">
        <v>42</v>
      </c>
      <c r="D52" s="44">
        <v>4686</v>
      </c>
      <c r="E52" s="44">
        <v>1205</v>
      </c>
      <c r="F52" s="44">
        <v>121260</v>
      </c>
      <c r="G52" s="66">
        <f t="shared" si="0"/>
        <v>3.4854771784232366</v>
      </c>
      <c r="H52" s="66">
        <f t="shared" si="1"/>
        <v>3.8644235526966852</v>
      </c>
    </row>
    <row r="53" spans="2:8" ht="11.25">
      <c r="B53" s="3" t="s">
        <v>68</v>
      </c>
      <c r="C53" s="44">
        <v>94</v>
      </c>
      <c r="D53" s="44">
        <v>7231</v>
      </c>
      <c r="E53" s="44">
        <v>486</v>
      </c>
      <c r="F53" s="44">
        <v>39781</v>
      </c>
      <c r="G53" s="66">
        <f t="shared" si="0"/>
        <v>19.34156378600823</v>
      </c>
      <c r="H53" s="66">
        <f t="shared" si="1"/>
        <v>18.17701918001056</v>
      </c>
    </row>
    <row r="54" spans="2:8" ht="11.25">
      <c r="B54" s="3" t="s">
        <v>8</v>
      </c>
      <c r="C54" s="44">
        <v>183</v>
      </c>
      <c r="D54" s="44">
        <v>19977</v>
      </c>
      <c r="E54" s="44">
        <v>3306</v>
      </c>
      <c r="F54" s="44">
        <v>313083</v>
      </c>
      <c r="G54" s="66">
        <f t="shared" si="0"/>
        <v>5.535390199637023</v>
      </c>
      <c r="H54" s="66">
        <f t="shared" si="1"/>
        <v>6.380736098734202</v>
      </c>
    </row>
    <row r="55" spans="1:8" ht="11.25">
      <c r="A55" s="3" t="s">
        <v>69</v>
      </c>
      <c r="B55" s="3" t="s">
        <v>70</v>
      </c>
      <c r="C55" s="44">
        <v>3</v>
      </c>
      <c r="D55" s="44">
        <v>341</v>
      </c>
      <c r="E55" s="44">
        <v>2284</v>
      </c>
      <c r="F55" s="44">
        <v>318902</v>
      </c>
      <c r="G55" s="66">
        <f t="shared" si="0"/>
        <v>0.13134851138353765</v>
      </c>
      <c r="H55" s="66">
        <f t="shared" si="1"/>
        <v>0.1069294015089275</v>
      </c>
    </row>
    <row r="56" spans="2:8" ht="11.25">
      <c r="B56" s="3" t="s">
        <v>71</v>
      </c>
      <c r="C56" s="44">
        <v>3</v>
      </c>
      <c r="D56" s="44">
        <v>312</v>
      </c>
      <c r="E56" s="44">
        <v>1593</v>
      </c>
      <c r="F56" s="44">
        <v>171746</v>
      </c>
      <c r="G56" s="66">
        <f t="shared" si="0"/>
        <v>0.18832391713747645</v>
      </c>
      <c r="H56" s="66">
        <f t="shared" si="1"/>
        <v>0.18166361953116814</v>
      </c>
    </row>
    <row r="57" spans="2:8" ht="11.25">
      <c r="B57" s="3" t="s">
        <v>8</v>
      </c>
      <c r="C57" s="44">
        <v>6</v>
      </c>
      <c r="D57" s="44">
        <v>653</v>
      </c>
      <c r="E57" s="44">
        <v>3877</v>
      </c>
      <c r="F57" s="44">
        <v>490648</v>
      </c>
      <c r="G57" s="66">
        <f t="shared" si="0"/>
        <v>0.15475883415011607</v>
      </c>
      <c r="H57" s="66">
        <f t="shared" si="1"/>
        <v>0.133089302310414</v>
      </c>
    </row>
    <row r="58" spans="1:8" ht="11.25">
      <c r="A58" s="3" t="s">
        <v>72</v>
      </c>
      <c r="B58" s="3" t="s">
        <v>73</v>
      </c>
      <c r="C58" s="44">
        <v>0</v>
      </c>
      <c r="D58" s="44">
        <v>0</v>
      </c>
      <c r="E58" s="44">
        <v>272</v>
      </c>
      <c r="F58" s="44">
        <v>19510</v>
      </c>
      <c r="G58" s="66">
        <f t="shared" si="0"/>
        <v>0</v>
      </c>
      <c r="H58" s="66">
        <f t="shared" si="1"/>
        <v>0</v>
      </c>
    </row>
    <row r="59" spans="2:8" ht="11.25">
      <c r="B59" s="3" t="s">
        <v>74</v>
      </c>
      <c r="C59" s="44">
        <v>178</v>
      </c>
      <c r="D59" s="44">
        <v>9773</v>
      </c>
      <c r="E59" s="44">
        <v>178</v>
      </c>
      <c r="F59" s="44">
        <v>9773</v>
      </c>
      <c r="G59" s="66">
        <f t="shared" si="0"/>
        <v>100</v>
      </c>
      <c r="H59" s="66">
        <f t="shared" si="1"/>
        <v>100</v>
      </c>
    </row>
    <row r="60" spans="2:8" ht="11.25">
      <c r="B60" s="3" t="s">
        <v>75</v>
      </c>
      <c r="C60" s="44">
        <v>101</v>
      </c>
      <c r="D60" s="44">
        <v>8462</v>
      </c>
      <c r="E60" s="44">
        <v>302</v>
      </c>
      <c r="F60" s="44">
        <v>29493</v>
      </c>
      <c r="G60" s="66">
        <f t="shared" si="0"/>
        <v>33.443708609271525</v>
      </c>
      <c r="H60" s="66">
        <f t="shared" si="1"/>
        <v>28.691553928050723</v>
      </c>
    </row>
    <row r="61" spans="2:8" ht="11.25">
      <c r="B61" s="3" t="s">
        <v>8</v>
      </c>
      <c r="C61" s="44">
        <v>279</v>
      </c>
      <c r="D61" s="44">
        <v>18235</v>
      </c>
      <c r="E61" s="44">
        <v>752</v>
      </c>
      <c r="F61" s="44">
        <v>58776</v>
      </c>
      <c r="G61" s="66">
        <f t="shared" si="0"/>
        <v>37.101063829787236</v>
      </c>
      <c r="H61" s="66">
        <f t="shared" si="1"/>
        <v>31.024567850823466</v>
      </c>
    </row>
    <row r="62" spans="1:8" ht="11.25">
      <c r="A62" s="3" t="s">
        <v>76</v>
      </c>
      <c r="B62" s="3" t="s">
        <v>77</v>
      </c>
      <c r="C62" s="44">
        <v>359</v>
      </c>
      <c r="D62" s="44">
        <v>39993</v>
      </c>
      <c r="E62" s="44">
        <v>565</v>
      </c>
      <c r="F62" s="44">
        <v>61359</v>
      </c>
      <c r="G62" s="66">
        <f t="shared" si="0"/>
        <v>63.53982300884956</v>
      </c>
      <c r="H62" s="66">
        <f t="shared" si="1"/>
        <v>65.1787023908473</v>
      </c>
    </row>
    <row r="63" spans="2:8" ht="11.25">
      <c r="B63" s="4" t="s">
        <v>78</v>
      </c>
      <c r="C63" s="44">
        <v>498</v>
      </c>
      <c r="D63" s="44">
        <v>49602</v>
      </c>
      <c r="E63" s="44">
        <v>519</v>
      </c>
      <c r="F63" s="44">
        <v>52121</v>
      </c>
      <c r="G63" s="66">
        <f t="shared" si="0"/>
        <v>95.95375722543352</v>
      </c>
      <c r="H63" s="66">
        <f t="shared" si="1"/>
        <v>95.1670152145968</v>
      </c>
    </row>
    <row r="64" spans="2:8" ht="11.25">
      <c r="B64" s="3" t="s">
        <v>79</v>
      </c>
      <c r="C64" s="44">
        <v>1076</v>
      </c>
      <c r="D64" s="44">
        <v>160033</v>
      </c>
      <c r="E64" s="44">
        <v>1209</v>
      </c>
      <c r="F64" s="44">
        <v>180943</v>
      </c>
      <c r="G64" s="66">
        <f t="shared" si="0"/>
        <v>88.99917287014061</v>
      </c>
      <c r="H64" s="66">
        <f t="shared" si="1"/>
        <v>88.44387459034061</v>
      </c>
    </row>
    <row r="65" spans="2:8" ht="11.25">
      <c r="B65" s="3" t="s">
        <v>8</v>
      </c>
      <c r="C65" s="44">
        <v>1933</v>
      </c>
      <c r="D65" s="44">
        <v>249628</v>
      </c>
      <c r="E65" s="44">
        <v>2293</v>
      </c>
      <c r="F65" s="44">
        <v>294423</v>
      </c>
      <c r="G65" s="66">
        <f t="shared" si="0"/>
        <v>84.30004361098997</v>
      </c>
      <c r="H65" s="66">
        <f t="shared" si="1"/>
        <v>84.78549569836595</v>
      </c>
    </row>
    <row r="66" spans="1:8" ht="11.25">
      <c r="A66" s="3" t="s">
        <v>80</v>
      </c>
      <c r="B66" s="3" t="s">
        <v>81</v>
      </c>
      <c r="C66" s="44">
        <v>257</v>
      </c>
      <c r="D66" s="44">
        <v>18521</v>
      </c>
      <c r="E66" s="44">
        <v>390</v>
      </c>
      <c r="F66" s="44">
        <v>30160</v>
      </c>
      <c r="G66" s="66">
        <f t="shared" si="0"/>
        <v>65.8974358974359</v>
      </c>
      <c r="H66" s="66">
        <f t="shared" si="1"/>
        <v>61.409151193633946</v>
      </c>
    </row>
    <row r="67" spans="2:8" ht="11.25">
      <c r="B67" s="3" t="s">
        <v>82</v>
      </c>
      <c r="C67" s="44">
        <v>613</v>
      </c>
      <c r="D67" s="44">
        <v>64714</v>
      </c>
      <c r="E67" s="44">
        <v>625</v>
      </c>
      <c r="F67" s="44">
        <v>66430</v>
      </c>
      <c r="G67" s="66">
        <f t="shared" si="0"/>
        <v>98.08</v>
      </c>
      <c r="H67" s="66">
        <f t="shared" si="1"/>
        <v>97.41682974559687</v>
      </c>
    </row>
    <row r="68" spans="2:8" ht="11.25">
      <c r="B68" s="3" t="s">
        <v>83</v>
      </c>
      <c r="C68" s="44">
        <v>49</v>
      </c>
      <c r="D68" s="44">
        <v>9750</v>
      </c>
      <c r="E68" s="44">
        <v>701</v>
      </c>
      <c r="F68" s="44">
        <v>94503</v>
      </c>
      <c r="G68" s="66">
        <f t="shared" si="0"/>
        <v>6.990014265335236</v>
      </c>
      <c r="H68" s="66">
        <f t="shared" si="1"/>
        <v>10.317132789435256</v>
      </c>
    </row>
    <row r="69" spans="2:8" ht="11.25">
      <c r="B69" s="3" t="s">
        <v>84</v>
      </c>
      <c r="C69" s="44">
        <v>134</v>
      </c>
      <c r="D69" s="44">
        <v>6835</v>
      </c>
      <c r="E69" s="44">
        <v>135</v>
      </c>
      <c r="F69" s="44">
        <v>6899</v>
      </c>
      <c r="G69" s="66">
        <f t="shared" si="0"/>
        <v>99.25925925925925</v>
      </c>
      <c r="H69" s="66">
        <f t="shared" si="1"/>
        <v>99.0723293230903</v>
      </c>
    </row>
    <row r="70" spans="2:8" ht="11.25">
      <c r="B70" s="3" t="s">
        <v>85</v>
      </c>
      <c r="C70" s="44">
        <v>92</v>
      </c>
      <c r="D70" s="44">
        <v>11926</v>
      </c>
      <c r="E70" s="44">
        <v>317</v>
      </c>
      <c r="F70" s="44">
        <v>38161</v>
      </c>
      <c r="G70" s="66">
        <f t="shared" si="0"/>
        <v>29.02208201892745</v>
      </c>
      <c r="H70" s="66">
        <f t="shared" si="1"/>
        <v>31.251801577526795</v>
      </c>
    </row>
    <row r="71" spans="2:8" ht="11.25">
      <c r="B71" s="3" t="s">
        <v>8</v>
      </c>
      <c r="C71" s="44">
        <v>1145</v>
      </c>
      <c r="D71" s="44">
        <v>111746</v>
      </c>
      <c r="E71" s="44">
        <v>2168</v>
      </c>
      <c r="F71" s="44">
        <v>236153</v>
      </c>
      <c r="G71" s="66">
        <f t="shared" si="0"/>
        <v>52.81365313653137</v>
      </c>
      <c r="H71" s="66">
        <f t="shared" si="1"/>
        <v>47.31932264252413</v>
      </c>
    </row>
    <row r="72" spans="1:8" ht="11.25">
      <c r="A72" s="3" t="s">
        <v>86</v>
      </c>
      <c r="B72" s="3" t="s">
        <v>87</v>
      </c>
      <c r="C72" s="44">
        <v>18</v>
      </c>
      <c r="D72" s="44">
        <v>1953</v>
      </c>
      <c r="E72" s="44">
        <v>799</v>
      </c>
      <c r="F72" s="44">
        <v>75202</v>
      </c>
      <c r="G72" s="66">
        <f t="shared" si="0"/>
        <v>2.252816020025031</v>
      </c>
      <c r="H72" s="66">
        <f t="shared" si="1"/>
        <v>2.5970053987925854</v>
      </c>
    </row>
    <row r="73" spans="2:8" ht="11.25">
      <c r="B73" s="3" t="s">
        <v>88</v>
      </c>
      <c r="C73" s="44">
        <v>0</v>
      </c>
      <c r="D73" s="44">
        <v>0</v>
      </c>
      <c r="E73" s="44">
        <v>310</v>
      </c>
      <c r="F73" s="44">
        <v>20933</v>
      </c>
      <c r="G73" s="66">
        <f aca="true" t="shared" si="2" ref="G73:G129">C73/E73*100</f>
        <v>0</v>
      </c>
      <c r="H73" s="66">
        <f aca="true" t="shared" si="3" ref="H73:H129">D73/F73*100</f>
        <v>0</v>
      </c>
    </row>
    <row r="74" spans="2:8" ht="11.25">
      <c r="B74" s="3" t="s">
        <v>89</v>
      </c>
      <c r="C74" s="44">
        <v>8</v>
      </c>
      <c r="D74" s="44">
        <v>2145</v>
      </c>
      <c r="E74" s="44">
        <v>1432</v>
      </c>
      <c r="F74" s="44">
        <v>107950</v>
      </c>
      <c r="G74" s="66">
        <f t="shared" si="2"/>
        <v>0.5586592178770949</v>
      </c>
      <c r="H74" s="66">
        <f t="shared" si="3"/>
        <v>1.9870310328855951</v>
      </c>
    </row>
    <row r="75" spans="2:8" ht="11.25">
      <c r="B75" s="3" t="s">
        <v>90</v>
      </c>
      <c r="C75" s="44">
        <v>53</v>
      </c>
      <c r="D75" s="44">
        <v>4750</v>
      </c>
      <c r="E75" s="44">
        <v>567</v>
      </c>
      <c r="F75" s="44">
        <v>40963</v>
      </c>
      <c r="G75" s="66">
        <f t="shared" si="2"/>
        <v>9.347442680776014</v>
      </c>
      <c r="H75" s="66">
        <f t="shared" si="3"/>
        <v>11.595830383516832</v>
      </c>
    </row>
    <row r="76" spans="2:8" ht="11.25">
      <c r="B76" s="3" t="s">
        <v>8</v>
      </c>
      <c r="C76" s="44">
        <v>79</v>
      </c>
      <c r="D76" s="44">
        <v>8848</v>
      </c>
      <c r="E76" s="44">
        <v>3108</v>
      </c>
      <c r="F76" s="44">
        <v>245048</v>
      </c>
      <c r="G76" s="66">
        <f t="shared" si="2"/>
        <v>2.541827541827542</v>
      </c>
      <c r="H76" s="66">
        <f t="shared" si="3"/>
        <v>3.6107211648330124</v>
      </c>
    </row>
    <row r="77" spans="1:8" ht="11.25">
      <c r="A77" s="3" t="s">
        <v>91</v>
      </c>
      <c r="B77" s="4" t="s">
        <v>92</v>
      </c>
      <c r="C77" s="44">
        <v>2</v>
      </c>
      <c r="D77" s="44">
        <v>34</v>
      </c>
      <c r="E77" s="44">
        <v>787</v>
      </c>
      <c r="F77" s="44">
        <v>110287</v>
      </c>
      <c r="G77" s="66">
        <f t="shared" si="2"/>
        <v>0.25412960609911056</v>
      </c>
      <c r="H77" s="66">
        <f t="shared" si="3"/>
        <v>0.030828656142609736</v>
      </c>
    </row>
    <row r="78" spans="2:8" ht="11.25">
      <c r="B78" s="4" t="s">
        <v>93</v>
      </c>
      <c r="C78" s="44">
        <v>36</v>
      </c>
      <c r="D78" s="44">
        <v>2093</v>
      </c>
      <c r="E78" s="44">
        <v>521</v>
      </c>
      <c r="F78" s="44">
        <v>50834</v>
      </c>
      <c r="G78" s="66">
        <f t="shared" si="2"/>
        <v>6.90978886756238</v>
      </c>
      <c r="H78" s="66">
        <f t="shared" si="3"/>
        <v>4.117323051500963</v>
      </c>
    </row>
    <row r="79" spans="2:8" ht="11.25">
      <c r="B79" s="4" t="s">
        <v>94</v>
      </c>
      <c r="C79" s="44">
        <v>0</v>
      </c>
      <c r="D79" s="44">
        <v>0</v>
      </c>
      <c r="E79" s="44">
        <v>344</v>
      </c>
      <c r="F79" s="44">
        <v>27205</v>
      </c>
      <c r="G79" s="66">
        <f t="shared" si="2"/>
        <v>0</v>
      </c>
      <c r="H79" s="66">
        <f t="shared" si="3"/>
        <v>0</v>
      </c>
    </row>
    <row r="80" spans="2:8" ht="11.25">
      <c r="B80" s="4" t="s">
        <v>95</v>
      </c>
      <c r="C80" s="44">
        <v>1</v>
      </c>
      <c r="D80" s="44">
        <v>25</v>
      </c>
      <c r="E80" s="44">
        <v>489</v>
      </c>
      <c r="F80" s="44">
        <v>51113</v>
      </c>
      <c r="G80" s="66">
        <f t="shared" si="2"/>
        <v>0.2044989775051125</v>
      </c>
      <c r="H80" s="66">
        <f t="shared" si="3"/>
        <v>0.04891123588910845</v>
      </c>
    </row>
    <row r="81" spans="2:8" ht="11.25">
      <c r="B81" s="3" t="s">
        <v>96</v>
      </c>
      <c r="C81" s="44">
        <v>558</v>
      </c>
      <c r="D81" s="44">
        <v>52494</v>
      </c>
      <c r="E81" s="44">
        <v>564</v>
      </c>
      <c r="F81" s="44">
        <v>52993</v>
      </c>
      <c r="G81" s="66">
        <f t="shared" si="2"/>
        <v>98.93617021276596</v>
      </c>
      <c r="H81" s="66">
        <f t="shared" si="3"/>
        <v>99.05836619930935</v>
      </c>
    </row>
    <row r="82" spans="2:8" ht="11.25">
      <c r="B82" s="3" t="s">
        <v>8</v>
      </c>
      <c r="C82" s="44">
        <v>597</v>
      </c>
      <c r="D82" s="44">
        <v>54646</v>
      </c>
      <c r="E82" s="44">
        <v>2705</v>
      </c>
      <c r="F82" s="44">
        <v>292432</v>
      </c>
      <c r="G82" s="66">
        <f t="shared" si="2"/>
        <v>22.070240295748615</v>
      </c>
      <c r="H82" s="66">
        <f t="shared" si="3"/>
        <v>18.68673742955627</v>
      </c>
    </row>
    <row r="83" spans="1:8" ht="11.25">
      <c r="A83" s="3" t="s">
        <v>97</v>
      </c>
      <c r="B83" s="3" t="s">
        <v>98</v>
      </c>
      <c r="C83" s="44">
        <v>113</v>
      </c>
      <c r="D83" s="44">
        <v>17378</v>
      </c>
      <c r="E83" s="44">
        <v>629</v>
      </c>
      <c r="F83" s="44">
        <v>98213</v>
      </c>
      <c r="G83" s="66">
        <f t="shared" si="2"/>
        <v>17.965023847376788</v>
      </c>
      <c r="H83" s="66">
        <f t="shared" si="3"/>
        <v>17.694195269465347</v>
      </c>
    </row>
    <row r="84" spans="2:8" ht="11.25">
      <c r="B84" s="3" t="s">
        <v>99</v>
      </c>
      <c r="C84" s="44">
        <v>15</v>
      </c>
      <c r="D84" s="44">
        <v>2133</v>
      </c>
      <c r="E84" s="44">
        <v>570</v>
      </c>
      <c r="F84" s="44">
        <v>92772</v>
      </c>
      <c r="G84" s="66">
        <f t="shared" si="2"/>
        <v>2.631578947368421</v>
      </c>
      <c r="H84" s="66">
        <f t="shared" si="3"/>
        <v>2.29918509895227</v>
      </c>
    </row>
    <row r="85" spans="2:8" ht="11.25">
      <c r="B85" s="3" t="s">
        <v>8</v>
      </c>
      <c r="C85" s="44">
        <v>128</v>
      </c>
      <c r="D85" s="44">
        <v>19511</v>
      </c>
      <c r="E85" s="44">
        <v>1199</v>
      </c>
      <c r="F85" s="44">
        <v>190985</v>
      </c>
      <c r="G85" s="66">
        <f t="shared" si="2"/>
        <v>10.67556296914095</v>
      </c>
      <c r="H85" s="66">
        <f t="shared" si="3"/>
        <v>10.215985548603292</v>
      </c>
    </row>
    <row r="86" spans="1:8" ht="11.25">
      <c r="A86" s="3" t="s">
        <v>100</v>
      </c>
      <c r="B86" s="3" t="s">
        <v>101</v>
      </c>
      <c r="C86" s="44">
        <v>315</v>
      </c>
      <c r="D86" s="44">
        <v>24219</v>
      </c>
      <c r="E86" s="44">
        <v>363</v>
      </c>
      <c r="F86" s="44">
        <v>30294</v>
      </c>
      <c r="G86" s="66">
        <f t="shared" si="2"/>
        <v>86.77685950413223</v>
      </c>
      <c r="H86" s="66">
        <f t="shared" si="3"/>
        <v>79.94652406417111</v>
      </c>
    </row>
    <row r="87" spans="2:8" ht="11.25">
      <c r="B87" s="3" t="s">
        <v>102</v>
      </c>
      <c r="C87" s="44">
        <v>79</v>
      </c>
      <c r="D87" s="44">
        <v>5994</v>
      </c>
      <c r="E87" s="44">
        <v>462</v>
      </c>
      <c r="F87" s="44">
        <v>45977</v>
      </c>
      <c r="G87" s="66">
        <f t="shared" si="2"/>
        <v>17.0995670995671</v>
      </c>
      <c r="H87" s="66">
        <f t="shared" si="3"/>
        <v>13.036953259238315</v>
      </c>
    </row>
    <row r="88" spans="2:8" ht="11.25">
      <c r="B88" s="3" t="s">
        <v>103</v>
      </c>
      <c r="C88" s="44">
        <v>12</v>
      </c>
      <c r="D88" s="44">
        <v>895</v>
      </c>
      <c r="E88" s="44">
        <v>275</v>
      </c>
      <c r="F88" s="44">
        <v>20674</v>
      </c>
      <c r="G88" s="66">
        <f t="shared" si="2"/>
        <v>4.363636363636364</v>
      </c>
      <c r="H88" s="66">
        <f t="shared" si="3"/>
        <v>4.329109025829545</v>
      </c>
    </row>
    <row r="89" spans="2:8" ht="11.25">
      <c r="B89" s="3" t="s">
        <v>104</v>
      </c>
      <c r="C89" s="44">
        <v>106</v>
      </c>
      <c r="D89" s="44">
        <v>10537</v>
      </c>
      <c r="E89" s="44">
        <v>495</v>
      </c>
      <c r="F89" s="44">
        <v>55061</v>
      </c>
      <c r="G89" s="66">
        <f t="shared" si="2"/>
        <v>21.41414141414141</v>
      </c>
      <c r="H89" s="66">
        <f t="shared" si="3"/>
        <v>19.136957192931476</v>
      </c>
    </row>
    <row r="90" spans="2:8" ht="11.25">
      <c r="B90" s="3" t="s">
        <v>105</v>
      </c>
      <c r="C90" s="44">
        <v>82</v>
      </c>
      <c r="D90" s="44">
        <v>7292</v>
      </c>
      <c r="E90" s="44">
        <v>360</v>
      </c>
      <c r="F90" s="44">
        <v>31902</v>
      </c>
      <c r="G90" s="66">
        <f t="shared" si="2"/>
        <v>22.77777777777778</v>
      </c>
      <c r="H90" s="66">
        <f t="shared" si="3"/>
        <v>22.8575010971099</v>
      </c>
    </row>
    <row r="91" spans="2:8" ht="11.25">
      <c r="B91" s="3" t="s">
        <v>106</v>
      </c>
      <c r="C91" s="44">
        <v>0</v>
      </c>
      <c r="D91" s="44">
        <v>0</v>
      </c>
      <c r="E91" s="44">
        <v>557</v>
      </c>
      <c r="F91" s="44">
        <v>66501</v>
      </c>
      <c r="G91" s="66">
        <f t="shared" si="2"/>
        <v>0</v>
      </c>
      <c r="H91" s="66">
        <f t="shared" si="3"/>
        <v>0</v>
      </c>
    </row>
    <row r="92" spans="2:8" ht="11.25">
      <c r="B92" s="3" t="s">
        <v>8</v>
      </c>
      <c r="C92" s="44">
        <v>594</v>
      </c>
      <c r="D92" s="44">
        <v>48937</v>
      </c>
      <c r="E92" s="44">
        <v>2512</v>
      </c>
      <c r="F92" s="44">
        <v>250409</v>
      </c>
      <c r="G92" s="66">
        <f t="shared" si="2"/>
        <v>23.646496815286625</v>
      </c>
      <c r="H92" s="66">
        <f t="shared" si="3"/>
        <v>19.542827933500792</v>
      </c>
    </row>
    <row r="93" spans="1:8" ht="11.25">
      <c r="A93" s="3" t="s">
        <v>107</v>
      </c>
      <c r="B93" s="3" t="s">
        <v>107</v>
      </c>
      <c r="C93" s="44">
        <v>7</v>
      </c>
      <c r="D93" s="44">
        <v>1111</v>
      </c>
      <c r="E93" s="44">
        <v>775</v>
      </c>
      <c r="F93" s="44">
        <v>172561</v>
      </c>
      <c r="G93" s="66">
        <f t="shared" si="2"/>
        <v>0.903225806451613</v>
      </c>
      <c r="H93" s="66">
        <f t="shared" si="3"/>
        <v>0.6438302976918308</v>
      </c>
    </row>
    <row r="94" spans="2:8" ht="11.25">
      <c r="B94" s="3" t="s">
        <v>8</v>
      </c>
      <c r="C94" s="44">
        <v>7</v>
      </c>
      <c r="D94" s="44">
        <v>1111</v>
      </c>
      <c r="E94" s="44">
        <v>775</v>
      </c>
      <c r="F94" s="44">
        <v>172561</v>
      </c>
      <c r="G94" s="66">
        <f t="shared" si="2"/>
        <v>0.903225806451613</v>
      </c>
      <c r="H94" s="66">
        <f t="shared" si="3"/>
        <v>0.6438302976918308</v>
      </c>
    </row>
    <row r="95" spans="1:8" ht="11.25">
      <c r="A95" s="3" t="s">
        <v>108</v>
      </c>
      <c r="B95" s="3" t="s">
        <v>109</v>
      </c>
      <c r="C95" s="44">
        <v>391</v>
      </c>
      <c r="D95" s="44">
        <v>27158</v>
      </c>
      <c r="E95" s="44">
        <v>441</v>
      </c>
      <c r="F95" s="44">
        <v>32570</v>
      </c>
      <c r="G95" s="66">
        <f t="shared" si="2"/>
        <v>88.66213151927438</v>
      </c>
      <c r="H95" s="66">
        <f t="shared" si="3"/>
        <v>83.3834817316549</v>
      </c>
    </row>
    <row r="96" spans="2:8" ht="11.25">
      <c r="B96" s="3" t="s">
        <v>110</v>
      </c>
      <c r="C96" s="44">
        <v>1</v>
      </c>
      <c r="D96" s="44">
        <v>57</v>
      </c>
      <c r="E96" s="44">
        <v>602</v>
      </c>
      <c r="F96" s="44">
        <v>53073</v>
      </c>
      <c r="G96" s="66">
        <f t="shared" si="2"/>
        <v>0.16611295681063123</v>
      </c>
      <c r="H96" s="66">
        <f t="shared" si="3"/>
        <v>0.10739924255271041</v>
      </c>
    </row>
    <row r="97" spans="2:8" ht="11.25">
      <c r="B97" s="3" t="s">
        <v>111</v>
      </c>
      <c r="C97" s="44">
        <v>167</v>
      </c>
      <c r="D97" s="44">
        <v>10716</v>
      </c>
      <c r="E97" s="44">
        <v>438</v>
      </c>
      <c r="F97" s="44">
        <v>34964</v>
      </c>
      <c r="G97" s="66">
        <f t="shared" si="2"/>
        <v>38.12785388127854</v>
      </c>
      <c r="H97" s="66">
        <f t="shared" si="3"/>
        <v>30.648667200549134</v>
      </c>
    </row>
    <row r="98" spans="2:8" ht="11.25">
      <c r="B98" s="3" t="s">
        <v>112</v>
      </c>
      <c r="C98" s="44">
        <v>236</v>
      </c>
      <c r="D98" s="44">
        <v>16063</v>
      </c>
      <c r="E98" s="44">
        <v>447</v>
      </c>
      <c r="F98" s="44">
        <v>37952</v>
      </c>
      <c r="G98" s="66">
        <f t="shared" si="2"/>
        <v>52.79642058165548</v>
      </c>
      <c r="H98" s="66">
        <f t="shared" si="3"/>
        <v>42.32451517706577</v>
      </c>
    </row>
    <row r="99" spans="2:8" ht="11.25">
      <c r="B99" s="3" t="s">
        <v>8</v>
      </c>
      <c r="C99" s="44">
        <v>795</v>
      </c>
      <c r="D99" s="44">
        <v>53994</v>
      </c>
      <c r="E99" s="44">
        <v>1928</v>
      </c>
      <c r="F99" s="44">
        <v>158559</v>
      </c>
      <c r="G99" s="66">
        <f t="shared" si="2"/>
        <v>41.2344398340249</v>
      </c>
      <c r="H99" s="66">
        <f t="shared" si="3"/>
        <v>34.0529392844304</v>
      </c>
    </row>
    <row r="100" spans="1:8" ht="11.25">
      <c r="A100" s="3" t="s">
        <v>113</v>
      </c>
      <c r="B100" s="3" t="s">
        <v>114</v>
      </c>
      <c r="C100" s="44">
        <v>118</v>
      </c>
      <c r="D100" s="44">
        <v>11379</v>
      </c>
      <c r="E100" s="44">
        <v>352</v>
      </c>
      <c r="F100" s="44">
        <v>33319</v>
      </c>
      <c r="G100" s="66">
        <f t="shared" si="2"/>
        <v>33.52272727272727</v>
      </c>
      <c r="H100" s="66">
        <f t="shared" si="3"/>
        <v>34.1516852246466</v>
      </c>
    </row>
    <row r="101" spans="2:8" ht="11.25">
      <c r="B101" s="3" t="s">
        <v>115</v>
      </c>
      <c r="C101" s="44">
        <v>1</v>
      </c>
      <c r="D101" s="44">
        <v>116</v>
      </c>
      <c r="E101" s="44">
        <v>456</v>
      </c>
      <c r="F101" s="44">
        <v>31033</v>
      </c>
      <c r="G101" s="66">
        <f t="shared" si="2"/>
        <v>0.21929824561403508</v>
      </c>
      <c r="H101" s="66">
        <f t="shared" si="3"/>
        <v>0.373795636902652</v>
      </c>
    </row>
    <row r="102" spans="2:8" ht="11.25">
      <c r="B102" s="3" t="s">
        <v>116</v>
      </c>
      <c r="C102" s="44">
        <v>168</v>
      </c>
      <c r="D102" s="44">
        <v>11839</v>
      </c>
      <c r="E102" s="44">
        <v>319</v>
      </c>
      <c r="F102" s="44">
        <v>20815</v>
      </c>
      <c r="G102" s="66">
        <f t="shared" si="2"/>
        <v>52.66457680250783</v>
      </c>
      <c r="H102" s="66">
        <f t="shared" si="3"/>
        <v>56.87725198174394</v>
      </c>
    </row>
    <row r="103" spans="2:8" ht="11.25">
      <c r="B103" s="3" t="s">
        <v>117</v>
      </c>
      <c r="C103" s="44">
        <v>9</v>
      </c>
      <c r="D103" s="44">
        <v>1788</v>
      </c>
      <c r="E103" s="44">
        <v>680</v>
      </c>
      <c r="F103" s="44">
        <v>60924</v>
      </c>
      <c r="G103" s="66">
        <f t="shared" si="2"/>
        <v>1.3235294117647058</v>
      </c>
      <c r="H103" s="66">
        <f t="shared" si="3"/>
        <v>2.934804018120938</v>
      </c>
    </row>
    <row r="104" spans="2:8" ht="11.25">
      <c r="B104" s="3" t="s">
        <v>8</v>
      </c>
      <c r="C104" s="44">
        <v>296</v>
      </c>
      <c r="D104" s="44">
        <v>25122</v>
      </c>
      <c r="E104" s="44">
        <v>1807</v>
      </c>
      <c r="F104" s="44">
        <v>146091</v>
      </c>
      <c r="G104" s="66">
        <f t="shared" si="2"/>
        <v>16.380741560597674</v>
      </c>
      <c r="H104" s="66">
        <f t="shared" si="3"/>
        <v>17.196131178512022</v>
      </c>
    </row>
    <row r="105" spans="1:8" ht="11.25">
      <c r="A105" s="3" t="s">
        <v>118</v>
      </c>
      <c r="B105" s="3" t="s">
        <v>119</v>
      </c>
      <c r="C105" s="44">
        <v>652</v>
      </c>
      <c r="D105" s="44">
        <v>55281</v>
      </c>
      <c r="E105" s="44">
        <v>652</v>
      </c>
      <c r="F105" s="44">
        <v>55281</v>
      </c>
      <c r="G105" s="66">
        <f t="shared" si="2"/>
        <v>100</v>
      </c>
      <c r="H105" s="66">
        <f t="shared" si="3"/>
        <v>100</v>
      </c>
    </row>
    <row r="106" spans="2:8" ht="11.25">
      <c r="B106" s="3" t="s">
        <v>120</v>
      </c>
      <c r="C106" s="44">
        <v>613</v>
      </c>
      <c r="D106" s="44">
        <v>63183</v>
      </c>
      <c r="E106" s="44">
        <v>805</v>
      </c>
      <c r="F106" s="44">
        <v>90017</v>
      </c>
      <c r="G106" s="66">
        <f t="shared" si="2"/>
        <v>76.14906832298136</v>
      </c>
      <c r="H106" s="66">
        <f t="shared" si="3"/>
        <v>70.19007520801627</v>
      </c>
    </row>
    <row r="107" spans="2:8" ht="11.25">
      <c r="B107" s="3" t="s">
        <v>121</v>
      </c>
      <c r="C107" s="44">
        <v>733</v>
      </c>
      <c r="D107" s="44">
        <v>96795</v>
      </c>
      <c r="E107" s="44">
        <v>740</v>
      </c>
      <c r="F107" s="44">
        <v>97656</v>
      </c>
      <c r="G107" s="66">
        <f t="shared" si="2"/>
        <v>99.05405405405405</v>
      </c>
      <c r="H107" s="66">
        <f t="shared" si="3"/>
        <v>99.11833374293438</v>
      </c>
    </row>
    <row r="108" spans="2:8" ht="11.25">
      <c r="B108" s="4" t="s">
        <v>122</v>
      </c>
      <c r="C108" s="44">
        <v>18</v>
      </c>
      <c r="D108" s="44">
        <v>1289</v>
      </c>
      <c r="E108" s="44">
        <v>568</v>
      </c>
      <c r="F108" s="44">
        <v>60990</v>
      </c>
      <c r="G108" s="66">
        <f t="shared" si="2"/>
        <v>3.169014084507042</v>
      </c>
      <c r="H108" s="66">
        <f t="shared" si="3"/>
        <v>2.1134612231513366</v>
      </c>
    </row>
    <row r="109" spans="2:8" ht="11.25">
      <c r="B109" s="3" t="s">
        <v>8</v>
      </c>
      <c r="C109" s="44">
        <v>2016</v>
      </c>
      <c r="D109" s="44">
        <v>216548</v>
      </c>
      <c r="E109" s="44">
        <v>2765</v>
      </c>
      <c r="F109" s="44">
        <v>303944</v>
      </c>
      <c r="G109" s="66">
        <f t="shared" si="2"/>
        <v>72.9113924050633</v>
      </c>
      <c r="H109" s="66">
        <f t="shared" si="3"/>
        <v>71.24601900350065</v>
      </c>
    </row>
    <row r="110" spans="1:8" ht="11.25">
      <c r="A110" s="3" t="s">
        <v>123</v>
      </c>
      <c r="B110" s="3" t="s">
        <v>124</v>
      </c>
      <c r="C110" s="44">
        <v>27</v>
      </c>
      <c r="D110" s="44">
        <v>2739</v>
      </c>
      <c r="E110" s="44">
        <v>698</v>
      </c>
      <c r="F110" s="44">
        <v>63446</v>
      </c>
      <c r="G110" s="66">
        <f t="shared" si="2"/>
        <v>3.8681948424068766</v>
      </c>
      <c r="H110" s="66">
        <f t="shared" si="3"/>
        <v>4.317057024871544</v>
      </c>
    </row>
    <row r="111" spans="2:8" ht="11.25">
      <c r="B111" s="3" t="s">
        <v>125</v>
      </c>
      <c r="C111" s="44">
        <v>86</v>
      </c>
      <c r="D111" s="44">
        <v>6633</v>
      </c>
      <c r="E111" s="44">
        <v>1305</v>
      </c>
      <c r="F111" s="44">
        <v>137888</v>
      </c>
      <c r="G111" s="66">
        <f t="shared" si="2"/>
        <v>6.590038314176246</v>
      </c>
      <c r="H111" s="66">
        <f t="shared" si="3"/>
        <v>4.810425852866095</v>
      </c>
    </row>
    <row r="112" spans="2:8" ht="11.25">
      <c r="B112" s="3" t="s">
        <v>8</v>
      </c>
      <c r="C112" s="44">
        <v>113</v>
      </c>
      <c r="D112" s="44">
        <v>9372</v>
      </c>
      <c r="E112" s="44">
        <v>2003</v>
      </c>
      <c r="F112" s="44">
        <v>201334</v>
      </c>
      <c r="G112" s="66">
        <f t="shared" si="2"/>
        <v>5.64153769345981</v>
      </c>
      <c r="H112" s="66">
        <f t="shared" si="3"/>
        <v>4.654951473670617</v>
      </c>
    </row>
    <row r="113" spans="1:8" ht="11.25">
      <c r="A113" s="3" t="s">
        <v>126</v>
      </c>
      <c r="B113" s="3" t="s">
        <v>127</v>
      </c>
      <c r="C113" s="44">
        <v>149</v>
      </c>
      <c r="D113" s="44">
        <v>10453</v>
      </c>
      <c r="E113" s="44">
        <v>1008</v>
      </c>
      <c r="F113" s="44">
        <v>109947</v>
      </c>
      <c r="G113" s="66">
        <f t="shared" si="2"/>
        <v>14.781746031746032</v>
      </c>
      <c r="H113" s="66">
        <f t="shared" si="3"/>
        <v>9.507308066613913</v>
      </c>
    </row>
    <row r="114" spans="2:8" ht="11.25">
      <c r="B114" s="3" t="s">
        <v>128</v>
      </c>
      <c r="C114" s="44">
        <v>175</v>
      </c>
      <c r="D114" s="44">
        <v>12458</v>
      </c>
      <c r="E114" s="44">
        <v>808</v>
      </c>
      <c r="F114" s="44">
        <v>76021</v>
      </c>
      <c r="G114" s="66">
        <f t="shared" si="2"/>
        <v>21.65841584158416</v>
      </c>
      <c r="H114" s="66">
        <f t="shared" si="3"/>
        <v>16.387577116849293</v>
      </c>
    </row>
    <row r="115" spans="2:8" ht="11.25">
      <c r="B115" s="3" t="s">
        <v>8</v>
      </c>
      <c r="C115" s="44">
        <v>324</v>
      </c>
      <c r="D115" s="44">
        <v>22911</v>
      </c>
      <c r="E115" s="44">
        <v>1816</v>
      </c>
      <c r="F115" s="44">
        <v>185968</v>
      </c>
      <c r="G115" s="66">
        <f t="shared" si="2"/>
        <v>17.841409691629956</v>
      </c>
      <c r="H115" s="66">
        <f t="shared" si="3"/>
        <v>12.319861481545212</v>
      </c>
    </row>
    <row r="116" spans="1:8" ht="11.25">
      <c r="A116" s="3" t="s">
        <v>129</v>
      </c>
      <c r="B116" s="3" t="s">
        <v>130</v>
      </c>
      <c r="C116" s="44">
        <v>7</v>
      </c>
      <c r="D116" s="44">
        <v>984</v>
      </c>
      <c r="E116" s="44">
        <v>210</v>
      </c>
      <c r="F116" s="44">
        <v>12596</v>
      </c>
      <c r="G116" s="66">
        <f t="shared" si="2"/>
        <v>3.3333333333333335</v>
      </c>
      <c r="H116" s="66">
        <f t="shared" si="3"/>
        <v>7.812003810733565</v>
      </c>
    </row>
    <row r="117" spans="2:8" ht="11.25">
      <c r="B117" s="3" t="s">
        <v>131</v>
      </c>
      <c r="C117" s="44">
        <v>405</v>
      </c>
      <c r="D117" s="44">
        <v>22836</v>
      </c>
      <c r="E117" s="44">
        <v>409</v>
      </c>
      <c r="F117" s="44">
        <v>23025</v>
      </c>
      <c r="G117" s="66">
        <f t="shared" si="2"/>
        <v>99.02200488997555</v>
      </c>
      <c r="H117" s="66">
        <f t="shared" si="3"/>
        <v>99.17915309446254</v>
      </c>
    </row>
    <row r="118" spans="2:8" ht="11.25">
      <c r="B118" s="3" t="s">
        <v>132</v>
      </c>
      <c r="C118" s="44">
        <v>192</v>
      </c>
      <c r="D118" s="44">
        <v>11024</v>
      </c>
      <c r="E118" s="44">
        <v>265</v>
      </c>
      <c r="F118" s="44">
        <v>15221</v>
      </c>
      <c r="G118" s="66">
        <f t="shared" si="2"/>
        <v>72.45283018867924</v>
      </c>
      <c r="H118" s="66">
        <f t="shared" si="3"/>
        <v>72.4262532028119</v>
      </c>
    </row>
    <row r="119" spans="2:8" ht="11.25">
      <c r="B119" s="3" t="s">
        <v>133</v>
      </c>
      <c r="C119" s="44">
        <v>49</v>
      </c>
      <c r="D119" s="44">
        <v>7083</v>
      </c>
      <c r="E119" s="44">
        <v>860</v>
      </c>
      <c r="F119" s="44">
        <v>106857</v>
      </c>
      <c r="G119" s="66">
        <f t="shared" si="2"/>
        <v>5.6976744186046515</v>
      </c>
      <c r="H119" s="66">
        <f t="shared" si="3"/>
        <v>6.628484797439568</v>
      </c>
    </row>
    <row r="120" spans="2:8" ht="11.25">
      <c r="B120" s="3" t="s">
        <v>134</v>
      </c>
      <c r="C120" s="44">
        <v>240</v>
      </c>
      <c r="D120" s="44">
        <v>13888</v>
      </c>
      <c r="E120" s="44">
        <v>339</v>
      </c>
      <c r="F120" s="44">
        <v>19662</v>
      </c>
      <c r="G120" s="66">
        <f t="shared" si="2"/>
        <v>70.79646017699115</v>
      </c>
      <c r="H120" s="66">
        <f t="shared" si="3"/>
        <v>70.63370969382565</v>
      </c>
    </row>
    <row r="121" spans="2:8" ht="11.25">
      <c r="B121" s="3" t="s">
        <v>135</v>
      </c>
      <c r="C121" s="44">
        <v>268</v>
      </c>
      <c r="D121" s="44">
        <v>14255</v>
      </c>
      <c r="E121" s="44">
        <v>271</v>
      </c>
      <c r="F121" s="44">
        <v>14386</v>
      </c>
      <c r="G121" s="66">
        <f t="shared" si="2"/>
        <v>98.8929889298893</v>
      </c>
      <c r="H121" s="66">
        <f t="shared" si="3"/>
        <v>99.08939246489643</v>
      </c>
    </row>
    <row r="122" spans="2:8" ht="11.25">
      <c r="B122" s="3" t="s">
        <v>136</v>
      </c>
      <c r="C122" s="44">
        <v>12</v>
      </c>
      <c r="D122" s="44">
        <v>1668</v>
      </c>
      <c r="E122" s="44">
        <v>404</v>
      </c>
      <c r="F122" s="44">
        <v>32861</v>
      </c>
      <c r="G122" s="66">
        <f t="shared" si="2"/>
        <v>2.9702970297029703</v>
      </c>
      <c r="H122" s="66">
        <f t="shared" si="3"/>
        <v>5.075925869571833</v>
      </c>
    </row>
    <row r="123" spans="2:8" ht="11.25">
      <c r="B123" s="3" t="s">
        <v>137</v>
      </c>
      <c r="C123" s="44">
        <v>64</v>
      </c>
      <c r="D123" s="44">
        <v>4747</v>
      </c>
      <c r="E123" s="44">
        <v>258</v>
      </c>
      <c r="F123" s="44">
        <v>21354</v>
      </c>
      <c r="G123" s="66">
        <f t="shared" si="2"/>
        <v>24.8062015503876</v>
      </c>
      <c r="H123" s="66">
        <f t="shared" si="3"/>
        <v>22.2300271611876</v>
      </c>
    </row>
    <row r="124" spans="2:8" ht="11.25">
      <c r="B124" s="3" t="s">
        <v>8</v>
      </c>
      <c r="C124" s="44">
        <v>1237</v>
      </c>
      <c r="D124" s="44">
        <v>76485</v>
      </c>
      <c r="E124" s="44">
        <v>3016</v>
      </c>
      <c r="F124" s="44">
        <v>245962</v>
      </c>
      <c r="G124" s="66">
        <f t="shared" si="2"/>
        <v>41.01458885941645</v>
      </c>
      <c r="H124" s="66">
        <f t="shared" si="3"/>
        <v>31.09626690301754</v>
      </c>
    </row>
    <row r="125" spans="1:8" ht="11.25">
      <c r="A125" s="3" t="s">
        <v>138</v>
      </c>
      <c r="B125" s="3" t="s">
        <v>139</v>
      </c>
      <c r="C125" s="44">
        <v>5</v>
      </c>
      <c r="D125" s="44">
        <v>869</v>
      </c>
      <c r="E125" s="44">
        <v>888</v>
      </c>
      <c r="F125" s="44">
        <v>137129</v>
      </c>
      <c r="G125" s="66">
        <f t="shared" si="2"/>
        <v>0.5630630630630631</v>
      </c>
      <c r="H125" s="66">
        <f t="shared" si="3"/>
        <v>0.6337098644342188</v>
      </c>
    </row>
    <row r="126" spans="2:8" ht="11.25">
      <c r="B126" s="3" t="s">
        <v>140</v>
      </c>
      <c r="C126" s="44">
        <v>200</v>
      </c>
      <c r="D126" s="44">
        <v>47254</v>
      </c>
      <c r="E126" s="44">
        <v>633</v>
      </c>
      <c r="F126" s="44">
        <v>152301</v>
      </c>
      <c r="G126" s="66">
        <f t="shared" si="2"/>
        <v>31.595576619273302</v>
      </c>
      <c r="H126" s="66">
        <f t="shared" si="3"/>
        <v>31.026716830486993</v>
      </c>
    </row>
    <row r="127" spans="2:8" ht="11.25">
      <c r="B127" s="3" t="s">
        <v>141</v>
      </c>
      <c r="C127" s="44">
        <v>27</v>
      </c>
      <c r="D127" s="44">
        <v>4321</v>
      </c>
      <c r="E127" s="44">
        <v>889</v>
      </c>
      <c r="F127" s="44">
        <v>141642</v>
      </c>
      <c r="G127" s="66">
        <f t="shared" si="2"/>
        <v>3.0371203599550056</v>
      </c>
      <c r="H127" s="66">
        <f t="shared" si="3"/>
        <v>3.050648818853165</v>
      </c>
    </row>
    <row r="128" spans="2:8" ht="11.25">
      <c r="B128" s="3" t="s">
        <v>142</v>
      </c>
      <c r="C128" s="44">
        <v>68</v>
      </c>
      <c r="D128" s="44">
        <v>9219</v>
      </c>
      <c r="E128" s="44">
        <v>1097</v>
      </c>
      <c r="F128" s="44">
        <v>165849</v>
      </c>
      <c r="G128" s="66">
        <f t="shared" si="2"/>
        <v>6.198723792160438</v>
      </c>
      <c r="H128" s="66">
        <f t="shared" si="3"/>
        <v>5.558670839136806</v>
      </c>
    </row>
    <row r="129" spans="2:8" ht="11.25">
      <c r="B129" s="3" t="s">
        <v>8</v>
      </c>
      <c r="C129" s="44">
        <v>300</v>
      </c>
      <c r="D129" s="44">
        <v>61663</v>
      </c>
      <c r="E129" s="44">
        <v>3507</v>
      </c>
      <c r="F129" s="44">
        <v>596921</v>
      </c>
      <c r="G129" s="66">
        <f t="shared" si="2"/>
        <v>8.554319931565441</v>
      </c>
      <c r="H129" s="66">
        <f t="shared" si="3"/>
        <v>10.330177695205899</v>
      </c>
    </row>
    <row r="131" spans="1:3" ht="12.75">
      <c r="A131" s="83" t="s">
        <v>164</v>
      </c>
      <c r="B131" s="84"/>
      <c r="C131" s="84"/>
    </row>
    <row r="132" ht="12" customHeight="1">
      <c r="A132" s="83" t="s">
        <v>165</v>
      </c>
    </row>
  </sheetData>
  <sheetProtection/>
  <mergeCells count="3">
    <mergeCell ref="C6:D6"/>
    <mergeCell ref="E6:F6"/>
    <mergeCell ref="G6:H6"/>
  </mergeCells>
  <printOptions gridLines="1"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Administration centrale</cp:lastModifiedBy>
  <cp:lastPrinted>2013-06-17T09:05:30Z</cp:lastPrinted>
  <dcterms:created xsi:type="dcterms:W3CDTF">2000-11-14T16:03:35Z</dcterms:created>
  <dcterms:modified xsi:type="dcterms:W3CDTF">2019-08-30T13:50:57Z</dcterms:modified>
  <cp:category/>
  <cp:version/>
  <cp:contentType/>
  <cp:contentStatus/>
</cp:coreProperties>
</file>