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RETARD2&amp;1" sheetId="1" r:id="rId1"/>
    <sheet name="retards1ere" sheetId="2" r:id="rId2"/>
    <sheet name="retardterm" sheetId="3" r:id="rId3"/>
  </sheets>
  <definedNames>
    <definedName name="_xlnm.Print_Area" localSheetId="0">'RETARD2&amp;1'!$A$1:$Q$39</definedName>
    <definedName name="_xlnm.Print_Area" localSheetId="1">'retards1ere'!$I$3:$O$47</definedName>
    <definedName name="_xlnm.Print_Area" localSheetId="2">'retardterm'!$A$1:$H$122</definedName>
  </definedNames>
  <calcPr fullCalcOnLoad="1"/>
</workbook>
</file>

<file path=xl/sharedStrings.xml><?xml version="1.0" encoding="utf-8"?>
<sst xmlns="http://schemas.openxmlformats.org/spreadsheetml/2006/main" count="173" uniqueCount="59">
  <si>
    <t>à l'heure ou en avance</t>
  </si>
  <si>
    <t>1ère A puis L</t>
  </si>
  <si>
    <t>1ère B puis ES</t>
  </si>
  <si>
    <t>1ère S</t>
  </si>
  <si>
    <t>1ère G puis STT</t>
  </si>
  <si>
    <t>1ère SMS</t>
  </si>
  <si>
    <t>1ère STL</t>
  </si>
  <si>
    <t>Autres 1ère</t>
  </si>
  <si>
    <t>Term A puis L</t>
  </si>
  <si>
    <t>Term B puis ES</t>
  </si>
  <si>
    <t>Terminale C, D, E puis S</t>
  </si>
  <si>
    <t>Terminale F</t>
  </si>
  <si>
    <t>Terminale STI</t>
  </si>
  <si>
    <t>Terminale G, H puis STT</t>
  </si>
  <si>
    <t>Terminale SMS</t>
  </si>
  <si>
    <t>Terminale STL</t>
  </si>
  <si>
    <t>Autres Terminales</t>
  </si>
  <si>
    <t>TOTAL</t>
  </si>
  <si>
    <t>SECONDE</t>
  </si>
  <si>
    <t>à l'heure</t>
  </si>
  <si>
    <t>ou en avance</t>
  </si>
  <si>
    <t>en retard</t>
  </si>
  <si>
    <t>1 an</t>
  </si>
  <si>
    <t>2 ans et plus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</si>
  <si>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</si>
  <si>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</si>
  <si>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</si>
  <si>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</si>
  <si>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</si>
  <si>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</si>
  <si>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</si>
  <si>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</si>
  <si>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</si>
  <si>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</si>
  <si>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</si>
  <si>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</si>
  <si>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</si>
  <si>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</si>
  <si>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</si>
  <si>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</si>
  <si>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1ère F puis STI</t>
  </si>
  <si>
    <t xml:space="preserve"> </t>
  </si>
  <si>
    <t>PREMIERE</t>
  </si>
  <si>
    <t>proportion</t>
  </si>
  <si>
    <t>nombre</t>
  </si>
  <si>
    <t>L</t>
  </si>
  <si>
    <t>ES</t>
  </si>
  <si>
    <t>S</t>
  </si>
  <si>
    <t>Ensemble</t>
  </si>
  <si>
    <t>F/STI</t>
  </si>
  <si>
    <t>G/STT</t>
  </si>
  <si>
    <r>
      <t xml:space="preserve">Répartition des élèves de première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</si>
  <si>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élèves de terminale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</si>
  <si>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lycéens selon leur retard scolaire </t>
    </r>
    <r>
      <rPr>
        <sz val="10"/>
        <rFont val="Arial"/>
        <family val="2"/>
      </rPr>
      <t>(métropole, MEN, public et privé)</t>
    </r>
  </si>
  <si>
    <t>ou avance</t>
  </si>
  <si>
    <t>retard</t>
  </si>
  <si>
    <t>2 ans</t>
  </si>
  <si>
    <t>ou plus</t>
  </si>
  <si>
    <t>2001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</si>
</sst>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7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9" fontId="8" fillId="0" borderId="9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69" fontId="13" fillId="0" borderId="11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'RETARD2&amp;1'!$H$5:$H$20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'RETARD2&amp;1'!$I$5:$I$20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'RETARD2&amp;1'!$J$5:$J$20</c:f>
              <c:numCache/>
            </c:numRef>
          </c:val>
        </c:ser>
        <c:axId val="36715989"/>
        <c:axId val="62008446"/>
      </c:area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'RETARD2&amp;1'!$H$23:$H$38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'RETARD2&amp;1'!$I$23:$I$38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'RETARD2&amp;1'!$J$23:$J$38</c:f>
              <c:numCache/>
            </c:numRef>
          </c:val>
        </c:ser>
        <c:axId val="21205103"/>
        <c:axId val="56628200"/>
      </c:area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noMultiLvlLbl val="0"/>
      </c:catAx>
      <c:valAx>
        <c:axId val="566282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"/>
          <c:w val="0.876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retards1ere!$J$4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retards1ere!$J$5:$J$20</c:f>
              <c:numCache/>
            </c:numRef>
          </c:val>
          <c:smooth val="0"/>
        </c:ser>
        <c:ser>
          <c:idx val="1"/>
          <c:order val="1"/>
          <c:tx>
            <c:strRef>
              <c:f>retards1ere!$K$4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retards1ere!$K$5:$K$20</c:f>
              <c:numCache/>
            </c:numRef>
          </c:val>
          <c:smooth val="0"/>
        </c:ser>
        <c:ser>
          <c:idx val="2"/>
          <c:order val="2"/>
          <c:tx>
            <c:strRef>
              <c:f>retards1ere!$L$4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retards1ere!$L$5:$L$20</c:f>
              <c:numCache/>
            </c:numRef>
          </c:val>
          <c:smooth val="0"/>
        </c:ser>
        <c:ser>
          <c:idx val="3"/>
          <c:order val="3"/>
          <c:tx>
            <c:strRef>
              <c:f>retards1ere!$M$4</c:f>
              <c:strCache>
                <c:ptCount val="1"/>
                <c:pt idx="0">
                  <c:v>F/STI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retards1ere!$M$5:$M$20</c:f>
              <c:numCache/>
            </c:numRef>
          </c:val>
          <c:smooth val="0"/>
        </c:ser>
        <c:ser>
          <c:idx val="4"/>
          <c:order val="4"/>
          <c:tx>
            <c:strRef>
              <c:f>retards1ere!$N$4</c:f>
              <c:strCache>
                <c:ptCount val="1"/>
                <c:pt idx="0">
                  <c:v>G/STT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retards1ere!$N$5:$N$20</c:f>
              <c:numCache/>
            </c:numRef>
          </c:val>
          <c:smooth val="0"/>
        </c:ser>
        <c:ser>
          <c:idx val="5"/>
          <c:order val="5"/>
          <c:tx>
            <c:strRef>
              <c:f>retards1ere!$O$4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retards1ere!$O$5:$O$20</c:f>
              <c:numCache/>
            </c:numRef>
          </c:val>
          <c:smooth val="0"/>
        </c:ser>
        <c:axId val="39891753"/>
        <c:axId val="23481458"/>
      </c:lineChart>
      <c:catAx>
        <c:axId val="39891753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auto val="1"/>
        <c:lblOffset val="100"/>
        <c:noMultiLvlLbl val="0"/>
      </c:catAx>
      <c:valAx>
        <c:axId val="23481458"/>
        <c:scaling>
          <c:orientation val="minMax"/>
          <c:max val="80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0.503</cdr:y>
    </cdr:from>
    <cdr:to>
      <cdr:x>0.65825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24000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0.35425</cdr:x>
      <cdr:y>0.2325</cdr:y>
    </cdr:from>
    <cdr:to>
      <cdr:x>0.54625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7048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0.5395</cdr:y>
    </cdr:from>
    <cdr:to>
      <cdr:x>0.761</cdr:x>
      <cdr:y>0.61875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0.37075</cdr:x>
      <cdr:y>0.30675</cdr:y>
    </cdr:from>
    <cdr:to>
      <cdr:x>0.561</cdr:x>
      <cdr:y>0.37225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83820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19050</xdr:rowOff>
    </xdr:from>
    <xdr:to>
      <xdr:col>16</xdr:col>
      <xdr:colOff>428625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315075" y="419100"/>
        <a:ext cx="4267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16</xdr:col>
      <xdr:colOff>419100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315075" y="3476625"/>
        <a:ext cx="42576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0.0125</cdr:y>
    </cdr:from>
    <cdr:to>
      <cdr:x>0.96225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7625"/>
          <a:ext cx="429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Proportions d'élèves de première sans retard scolaire</a:t>
          </a:r>
        </a:p>
      </cdr:txBody>
    </cdr:sp>
  </cdr:relSizeAnchor>
  <cdr:relSizeAnchor xmlns:cdr="http://schemas.openxmlformats.org/drawingml/2006/chartDrawing">
    <cdr:from>
      <cdr:x>0.8965</cdr:x>
      <cdr:y>0.117</cdr:y>
    </cdr:from>
    <cdr:to>
      <cdr:x>0.929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4572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0.8965</cdr:x>
      <cdr:y>0.2415</cdr:y>
    </cdr:from>
    <cdr:to>
      <cdr:x>0.927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9429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0.8965</cdr:x>
      <cdr:y>0.18125</cdr:y>
    </cdr:from>
    <cdr:to>
      <cdr:x>0.94325</cdr:x>
      <cdr:y>0.23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0.86725</cdr:x>
      <cdr:y>0.3335</cdr:y>
    </cdr:from>
    <cdr:to>
      <cdr:x>0.99725</cdr:x>
      <cdr:y>0.37975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130492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Ensemble</a:t>
          </a:r>
        </a:p>
      </cdr:txBody>
    </cdr:sp>
  </cdr:relSizeAnchor>
  <cdr:relSizeAnchor xmlns:cdr="http://schemas.openxmlformats.org/drawingml/2006/chartDrawing">
    <cdr:from>
      <cdr:x>0.8965</cdr:x>
      <cdr:y>0.4405</cdr:y>
    </cdr:from>
    <cdr:to>
      <cdr:x>0.96975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7240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F/STI</a:t>
          </a:r>
        </a:p>
      </cdr:txBody>
    </cdr:sp>
  </cdr:relSizeAnchor>
  <cdr:relSizeAnchor xmlns:cdr="http://schemas.openxmlformats.org/drawingml/2006/chartDrawing">
    <cdr:from>
      <cdr:x>0.8965</cdr:x>
      <cdr:y>0.52725</cdr:y>
    </cdr:from>
    <cdr:to>
      <cdr:x>0.98175</cdr:x>
      <cdr:y>0.576</cdr:y>
    </cdr:to>
    <cdr:sp>
      <cdr:nvSpPr>
        <cdr:cNvPr id="7" name="TextBox 7"/>
        <cdr:cNvSpPr txBox="1">
          <a:spLocks noChangeArrowheads="1"/>
        </cdr:cNvSpPr>
      </cdr:nvSpPr>
      <cdr:spPr>
        <a:xfrm>
          <a:off x="4200525" y="20574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G/STT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19050</xdr:rowOff>
    </xdr:from>
    <xdr:to>
      <xdr:col>14</xdr:col>
      <xdr:colOff>733425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5591175" y="3657600"/>
        <a:ext cx="4686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9.7109375" style="0" customWidth="1"/>
    <col min="2" max="2" width="7.7109375" style="0" customWidth="1"/>
    <col min="3" max="6" width="11.421875" style="2" customWidth="1"/>
    <col min="7" max="8" width="7.7109375" style="2" customWidth="1"/>
    <col min="9" max="10" width="7.7109375" style="0" customWidth="1"/>
    <col min="11" max="16" width="9.7109375" style="0" customWidth="1"/>
  </cols>
  <sheetData>
    <row r="1" ht="15.75">
      <c r="A1" s="7" t="s">
        <v>53</v>
      </c>
    </row>
    <row r="2" ht="15.75">
      <c r="A2" s="7"/>
    </row>
    <row r="3" spans="3:10" ht="12.75">
      <c r="C3" s="48" t="s">
        <v>19</v>
      </c>
      <c r="D3" s="55" t="s">
        <v>21</v>
      </c>
      <c r="E3" s="55"/>
      <c r="F3" s="49" t="s">
        <v>17</v>
      </c>
      <c r="G3" s="50"/>
      <c r="H3" s="51" t="s">
        <v>19</v>
      </c>
      <c r="I3" s="52" t="s">
        <v>22</v>
      </c>
      <c r="J3" s="53" t="s">
        <v>56</v>
      </c>
    </row>
    <row r="4" spans="3:10" ht="12.75">
      <c r="C4" s="59" t="s">
        <v>20</v>
      </c>
      <c r="D4" s="60" t="s">
        <v>22</v>
      </c>
      <c r="E4" s="60" t="s">
        <v>23</v>
      </c>
      <c r="F4" s="61"/>
      <c r="G4" s="62"/>
      <c r="H4" s="63" t="s">
        <v>54</v>
      </c>
      <c r="I4" s="64" t="s">
        <v>55</v>
      </c>
      <c r="J4" s="65" t="s">
        <v>57</v>
      </c>
    </row>
    <row r="5" spans="1:10" ht="12.75">
      <c r="A5" s="3" t="s">
        <v>18</v>
      </c>
      <c r="B5" s="77" t="s">
        <v>24</v>
      </c>
      <c r="C5" s="13">
        <v>237510</v>
      </c>
      <c r="D5" s="13">
        <v>144062</v>
      </c>
      <c r="E5" s="13">
        <v>50671</v>
      </c>
      <c r="F5" s="14">
        <f>SUM(C5:E5)</f>
        <v>432243</v>
      </c>
      <c r="G5" s="77" t="s">
        <v>24</v>
      </c>
      <c r="H5" s="21">
        <f>100*C5/F5</f>
        <v>54.94825827138901</v>
      </c>
      <c r="I5" s="21">
        <f>100*D5/F5</f>
        <v>33.3289376577527</v>
      </c>
      <c r="J5" s="22">
        <f>100*E5/F5</f>
        <v>11.72280407085829</v>
      </c>
    </row>
    <row r="6" spans="1:10" ht="12.75">
      <c r="A6" s="1"/>
      <c r="B6" s="78" t="s">
        <v>25</v>
      </c>
      <c r="C6" s="16">
        <v>247896</v>
      </c>
      <c r="D6" s="16">
        <v>152722</v>
      </c>
      <c r="E6" s="16">
        <v>56641</v>
      </c>
      <c r="F6" s="17">
        <f aca="true" t="shared" si="0" ref="F6:F21">SUM(C6:E6)</f>
        <v>457259</v>
      </c>
      <c r="G6" s="78" t="s">
        <v>25</v>
      </c>
      <c r="H6" s="23">
        <f aca="true" t="shared" si="1" ref="H6:H21">100*C6/F6</f>
        <v>54.21347638865501</v>
      </c>
      <c r="I6" s="23">
        <f aca="true" t="shared" si="2" ref="I6:I21">100*D6/F6</f>
        <v>33.39945195173851</v>
      </c>
      <c r="J6" s="24">
        <f aca="true" t="shared" si="3" ref="J6:J21">100*E6/F6</f>
        <v>12.387071659606482</v>
      </c>
    </row>
    <row r="7" spans="1:10" ht="12.75">
      <c r="A7" s="1"/>
      <c r="B7" s="78" t="s">
        <v>26</v>
      </c>
      <c r="C7" s="16">
        <v>261079</v>
      </c>
      <c r="D7" s="16">
        <v>167531</v>
      </c>
      <c r="E7" s="16">
        <v>64419</v>
      </c>
      <c r="F7" s="17">
        <f t="shared" si="0"/>
        <v>493029</v>
      </c>
      <c r="G7" s="78" t="s">
        <v>26</v>
      </c>
      <c r="H7" s="23">
        <f t="shared" si="1"/>
        <v>52.95408586513167</v>
      </c>
      <c r="I7" s="23">
        <f t="shared" si="2"/>
        <v>33.97994844116675</v>
      </c>
      <c r="J7" s="24">
        <f t="shared" si="3"/>
        <v>13.065965693701587</v>
      </c>
    </row>
    <row r="8" spans="1:10" ht="12.75">
      <c r="A8" s="1"/>
      <c r="B8" s="78" t="s">
        <v>27</v>
      </c>
      <c r="C8" s="16">
        <v>269768</v>
      </c>
      <c r="D8" s="16">
        <v>174802</v>
      </c>
      <c r="E8" s="16">
        <v>71508</v>
      </c>
      <c r="F8" s="17">
        <f t="shared" si="0"/>
        <v>516078</v>
      </c>
      <c r="G8" s="78" t="s">
        <v>27</v>
      </c>
      <c r="H8" s="23">
        <f t="shared" si="1"/>
        <v>52.27271846503823</v>
      </c>
      <c r="I8" s="23">
        <f t="shared" si="2"/>
        <v>33.87123651851077</v>
      </c>
      <c r="J8" s="24">
        <f t="shared" si="3"/>
        <v>13.856045016451002</v>
      </c>
    </row>
    <row r="9" spans="1:10" ht="12.75">
      <c r="A9" s="1"/>
      <c r="B9" s="78" t="s">
        <v>28</v>
      </c>
      <c r="C9" s="16">
        <v>276935</v>
      </c>
      <c r="D9" s="16">
        <v>176748</v>
      </c>
      <c r="E9" s="16">
        <v>75234</v>
      </c>
      <c r="F9" s="17">
        <f t="shared" si="0"/>
        <v>528917</v>
      </c>
      <c r="G9" s="78" t="s">
        <v>28</v>
      </c>
      <c r="H9" s="23">
        <f t="shared" si="1"/>
        <v>52.358876723569104</v>
      </c>
      <c r="I9" s="23">
        <f t="shared" si="2"/>
        <v>33.41696334207447</v>
      </c>
      <c r="J9" s="24">
        <f t="shared" si="3"/>
        <v>14.22415993435643</v>
      </c>
    </row>
    <row r="10" spans="1:10" ht="12.75">
      <c r="A10" s="1"/>
      <c r="B10" s="78" t="s">
        <v>29</v>
      </c>
      <c r="C10" s="16">
        <v>280061</v>
      </c>
      <c r="D10" s="16">
        <v>166080</v>
      </c>
      <c r="E10" s="16">
        <v>72932</v>
      </c>
      <c r="F10" s="17">
        <f t="shared" si="0"/>
        <v>519073</v>
      </c>
      <c r="G10" s="78" t="s">
        <v>29</v>
      </c>
      <c r="H10" s="23">
        <f t="shared" si="1"/>
        <v>53.954068117586544</v>
      </c>
      <c r="I10" s="23">
        <f t="shared" si="2"/>
        <v>31.995499669603312</v>
      </c>
      <c r="J10" s="24">
        <f t="shared" si="3"/>
        <v>14.050432212810144</v>
      </c>
    </row>
    <row r="11" spans="1:10" ht="12.75">
      <c r="A11" s="1"/>
      <c r="B11" s="78" t="s">
        <v>30</v>
      </c>
      <c r="C11" s="16">
        <v>288251</v>
      </c>
      <c r="D11" s="16">
        <v>152353</v>
      </c>
      <c r="E11" s="16">
        <v>64406</v>
      </c>
      <c r="F11" s="17">
        <f t="shared" si="0"/>
        <v>505010</v>
      </c>
      <c r="G11" s="78" t="s">
        <v>30</v>
      </c>
      <c r="H11" s="23">
        <f t="shared" si="1"/>
        <v>57.07827567770935</v>
      </c>
      <c r="I11" s="23">
        <f t="shared" si="2"/>
        <v>30.1683134987426</v>
      </c>
      <c r="J11" s="24">
        <f t="shared" si="3"/>
        <v>12.753410823548048</v>
      </c>
    </row>
    <row r="12" spans="1:10" ht="12.75">
      <c r="A12" s="1"/>
      <c r="B12" s="78" t="s">
        <v>31</v>
      </c>
      <c r="C12" s="16">
        <v>304041</v>
      </c>
      <c r="D12" s="16">
        <v>142730</v>
      </c>
      <c r="E12" s="16">
        <v>55672</v>
      </c>
      <c r="F12" s="17">
        <f t="shared" si="0"/>
        <v>502443</v>
      </c>
      <c r="G12" s="78" t="s">
        <v>31</v>
      </c>
      <c r="H12" s="23">
        <f t="shared" si="1"/>
        <v>60.51253575032392</v>
      </c>
      <c r="I12" s="23">
        <f t="shared" si="2"/>
        <v>28.40720240902948</v>
      </c>
      <c r="J12" s="24">
        <f t="shared" si="3"/>
        <v>11.080261840646601</v>
      </c>
    </row>
    <row r="13" spans="1:10" ht="12.75">
      <c r="A13" s="1"/>
      <c r="B13" s="78" t="s">
        <v>32</v>
      </c>
      <c r="C13" s="16">
        <v>306013</v>
      </c>
      <c r="D13" s="16">
        <v>143465</v>
      </c>
      <c r="E13" s="16">
        <v>47482</v>
      </c>
      <c r="F13" s="17">
        <f t="shared" si="0"/>
        <v>496960</v>
      </c>
      <c r="G13" s="78" t="s">
        <v>32</v>
      </c>
      <c r="H13" s="23">
        <f t="shared" si="1"/>
        <v>61.57698808757244</v>
      </c>
      <c r="I13" s="23">
        <f t="shared" si="2"/>
        <v>28.868520605280104</v>
      </c>
      <c r="J13" s="24">
        <f t="shared" si="3"/>
        <v>9.554491307147456</v>
      </c>
    </row>
    <row r="14" spans="1:10" ht="12.75">
      <c r="A14" s="1"/>
      <c r="B14" s="78" t="s">
        <v>33</v>
      </c>
      <c r="C14" s="16">
        <v>310378</v>
      </c>
      <c r="D14" s="16">
        <v>140816</v>
      </c>
      <c r="E14" s="16">
        <v>46859</v>
      </c>
      <c r="F14" s="17">
        <f t="shared" si="0"/>
        <v>498053</v>
      </c>
      <c r="G14" s="78" t="s">
        <v>33</v>
      </c>
      <c r="H14" s="23">
        <f t="shared" si="1"/>
        <v>62.31826733299468</v>
      </c>
      <c r="I14" s="23">
        <f t="shared" si="2"/>
        <v>28.273296215463013</v>
      </c>
      <c r="J14" s="24">
        <f t="shared" si="3"/>
        <v>9.408436451542306</v>
      </c>
    </row>
    <row r="15" spans="1:10" ht="12.75">
      <c r="A15" s="1"/>
      <c r="B15" s="78" t="s">
        <v>34</v>
      </c>
      <c r="C15" s="16">
        <v>327963</v>
      </c>
      <c r="D15" s="16">
        <v>143415</v>
      </c>
      <c r="E15" s="16">
        <v>41793</v>
      </c>
      <c r="F15" s="17">
        <f t="shared" si="0"/>
        <v>513171</v>
      </c>
      <c r="G15" s="78" t="s">
        <v>34</v>
      </c>
      <c r="H15" s="23">
        <f t="shared" si="1"/>
        <v>63.90910632128472</v>
      </c>
      <c r="I15" s="23">
        <f t="shared" si="2"/>
        <v>27.94682474262965</v>
      </c>
      <c r="J15" s="24">
        <f t="shared" si="3"/>
        <v>8.144068936085633</v>
      </c>
    </row>
    <row r="16" spans="1:10" ht="12.75">
      <c r="A16" s="1"/>
      <c r="B16" s="78" t="s">
        <v>35</v>
      </c>
      <c r="C16" s="16">
        <v>327874</v>
      </c>
      <c r="D16" s="16">
        <v>148911</v>
      </c>
      <c r="E16" s="16">
        <v>40877</v>
      </c>
      <c r="F16" s="17">
        <f t="shared" si="0"/>
        <v>517662</v>
      </c>
      <c r="G16" s="78" t="s">
        <v>35</v>
      </c>
      <c r="H16" s="23">
        <f t="shared" si="1"/>
        <v>63.33746730492097</v>
      </c>
      <c r="I16" s="23">
        <f t="shared" si="2"/>
        <v>28.7660674339627</v>
      </c>
      <c r="J16" s="24">
        <f t="shared" si="3"/>
        <v>7.896465261116327</v>
      </c>
    </row>
    <row r="17" spans="1:10" ht="12.75">
      <c r="A17" s="1"/>
      <c r="B17" s="78" t="s">
        <v>36</v>
      </c>
      <c r="C17" s="16">
        <v>328635</v>
      </c>
      <c r="D17" s="16">
        <v>144984</v>
      </c>
      <c r="E17" s="16">
        <v>40731</v>
      </c>
      <c r="F17" s="17">
        <f t="shared" si="0"/>
        <v>514350</v>
      </c>
      <c r="G17" s="78" t="s">
        <v>36</v>
      </c>
      <c r="H17" s="23">
        <f t="shared" si="1"/>
        <v>63.89326334208224</v>
      </c>
      <c r="I17" s="23">
        <f t="shared" si="2"/>
        <v>28.187809857101197</v>
      </c>
      <c r="J17" s="24">
        <f t="shared" si="3"/>
        <v>7.918926800816565</v>
      </c>
    </row>
    <row r="18" spans="1:10" ht="12.75">
      <c r="A18" s="1"/>
      <c r="B18" s="78" t="s">
        <v>37</v>
      </c>
      <c r="C18" s="16">
        <v>319740</v>
      </c>
      <c r="D18" s="16">
        <v>142260</v>
      </c>
      <c r="E18" s="16">
        <v>38501</v>
      </c>
      <c r="F18" s="17">
        <f t="shared" si="0"/>
        <v>500501</v>
      </c>
      <c r="G18" s="78" t="s">
        <v>37</v>
      </c>
      <c r="H18" s="23">
        <f t="shared" si="1"/>
        <v>63.88398824377973</v>
      </c>
      <c r="I18" s="23">
        <f t="shared" si="2"/>
        <v>28.423519633327405</v>
      </c>
      <c r="J18" s="24">
        <f t="shared" si="3"/>
        <v>7.692492122892862</v>
      </c>
    </row>
    <row r="19" spans="1:10" ht="12.75">
      <c r="A19" s="1"/>
      <c r="B19" s="78" t="s">
        <v>38</v>
      </c>
      <c r="C19" s="16">
        <v>331180</v>
      </c>
      <c r="D19" s="16">
        <v>129407</v>
      </c>
      <c r="E19" s="16">
        <v>35254</v>
      </c>
      <c r="F19" s="17">
        <f t="shared" si="0"/>
        <v>495841</v>
      </c>
      <c r="G19" s="78" t="s">
        <v>38</v>
      </c>
      <c r="H19" s="23">
        <f t="shared" si="1"/>
        <v>66.7915722983779</v>
      </c>
      <c r="I19" s="23">
        <f t="shared" si="2"/>
        <v>26.098487216668246</v>
      </c>
      <c r="J19" s="24">
        <f t="shared" si="3"/>
        <v>7.109940484953846</v>
      </c>
    </row>
    <row r="20" spans="1:10" ht="12.75">
      <c r="A20" s="1"/>
      <c r="B20" s="78" t="s">
        <v>39</v>
      </c>
      <c r="C20" s="16">
        <v>345084</v>
      </c>
      <c r="D20" s="16">
        <v>130128</v>
      </c>
      <c r="E20" s="16">
        <v>30440</v>
      </c>
      <c r="F20" s="17">
        <f>SUM(C20:E20)</f>
        <v>505652</v>
      </c>
      <c r="G20" s="78" t="s">
        <v>39</v>
      </c>
      <c r="H20" s="23">
        <f>100*C20/F20</f>
        <v>68.24535451258969</v>
      </c>
      <c r="I20" s="23">
        <f>100*D20/F20</f>
        <v>25.734695007633707</v>
      </c>
      <c r="J20" s="24">
        <f>100*E20/F20</f>
        <v>6.019950479776606</v>
      </c>
    </row>
    <row r="21" spans="1:10" ht="12.75">
      <c r="A21" s="1"/>
      <c r="B21" s="79">
        <v>2001</v>
      </c>
      <c r="C21" s="19">
        <v>349743</v>
      </c>
      <c r="D21" s="19">
        <v>128601</v>
      </c>
      <c r="E21" s="19">
        <v>28901</v>
      </c>
      <c r="F21" s="20">
        <f>SUM(C21:E21)</f>
        <v>507245</v>
      </c>
      <c r="G21" s="80" t="s">
        <v>58</v>
      </c>
      <c r="H21" s="25">
        <f>100*C21/F21</f>
        <v>68.94952143441532</v>
      </c>
      <c r="I21" s="25">
        <f>100*D21/F21</f>
        <v>25.352837386272906</v>
      </c>
      <c r="J21" s="26">
        <f>100*E21/F21</f>
        <v>5.6976411793117725</v>
      </c>
    </row>
    <row r="22" spans="1:8" ht="12.75">
      <c r="A22" s="1"/>
      <c r="B22" s="1"/>
      <c r="G22" s="1"/>
      <c r="H22"/>
    </row>
    <row r="23" spans="1:10" ht="12.75">
      <c r="A23" s="3" t="s">
        <v>42</v>
      </c>
      <c r="B23" s="77" t="s">
        <v>24</v>
      </c>
      <c r="C23" s="13">
        <v>174436</v>
      </c>
      <c r="D23" s="13">
        <v>132026</v>
      </c>
      <c r="E23" s="13">
        <v>84998</v>
      </c>
      <c r="F23" s="14">
        <v>391460</v>
      </c>
      <c r="G23" s="77" t="s">
        <v>24</v>
      </c>
      <c r="H23" s="21">
        <f>100*C23/F23</f>
        <v>44.56036376641291</v>
      </c>
      <c r="I23" s="21">
        <f>100*D23/F23</f>
        <v>33.726562100853215</v>
      </c>
      <c r="J23" s="22">
        <f>100*E23/F23</f>
        <v>21.71307413273387</v>
      </c>
    </row>
    <row r="24" spans="1:10" ht="12.75">
      <c r="A24" s="1"/>
      <c r="B24" s="78" t="s">
        <v>25</v>
      </c>
      <c r="C24" s="16">
        <v>180694</v>
      </c>
      <c r="D24" s="16">
        <v>136932</v>
      </c>
      <c r="E24" s="16">
        <v>94417</v>
      </c>
      <c r="F24" s="17">
        <v>412043</v>
      </c>
      <c r="G24" s="78" t="s">
        <v>25</v>
      </c>
      <c r="H24" s="23">
        <f aca="true" t="shared" si="4" ref="H24:H38">100*C24/F24</f>
        <v>43.85319007967615</v>
      </c>
      <c r="I24" s="23">
        <f aca="true" t="shared" si="5" ref="I24:I38">100*D24/F24</f>
        <v>33.232453894375105</v>
      </c>
      <c r="J24" s="24">
        <f aca="true" t="shared" si="6" ref="J24:J38">100*E24/F24</f>
        <v>22.91435602594875</v>
      </c>
    </row>
    <row r="25" spans="1:10" ht="12.75">
      <c r="A25" s="1"/>
      <c r="B25" s="78" t="s">
        <v>26</v>
      </c>
      <c r="C25" s="16">
        <v>191574</v>
      </c>
      <c r="D25" s="16">
        <v>145642</v>
      </c>
      <c r="E25" s="16">
        <v>105220</v>
      </c>
      <c r="F25" s="17">
        <v>442436</v>
      </c>
      <c r="G25" s="78" t="s">
        <v>26</v>
      </c>
      <c r="H25" s="23">
        <f t="shared" si="4"/>
        <v>43.299821895144156</v>
      </c>
      <c r="I25" s="23">
        <f t="shared" si="5"/>
        <v>32.91820737914636</v>
      </c>
      <c r="J25" s="24">
        <f t="shared" si="6"/>
        <v>23.78197072570948</v>
      </c>
    </row>
    <row r="26" spans="1:10" ht="12.75">
      <c r="A26" s="1"/>
      <c r="B26" s="78" t="s">
        <v>27</v>
      </c>
      <c r="C26" s="16">
        <v>204042</v>
      </c>
      <c r="D26" s="16">
        <v>158756</v>
      </c>
      <c r="E26" s="16">
        <v>114961</v>
      </c>
      <c r="F26" s="17">
        <v>477759</v>
      </c>
      <c r="G26" s="78" t="s">
        <v>27</v>
      </c>
      <c r="H26" s="23">
        <f t="shared" si="4"/>
        <v>42.708143645645606</v>
      </c>
      <c r="I26" s="23">
        <f t="shared" si="5"/>
        <v>33.229305989002825</v>
      </c>
      <c r="J26" s="24">
        <f t="shared" si="6"/>
        <v>24.06255036535157</v>
      </c>
    </row>
    <row r="27" spans="1:10" ht="12.75">
      <c r="A27" s="1"/>
      <c r="B27" s="78" t="s">
        <v>28</v>
      </c>
      <c r="C27" s="16">
        <v>217614</v>
      </c>
      <c r="D27" s="16">
        <v>167795</v>
      </c>
      <c r="E27" s="16">
        <v>125165</v>
      </c>
      <c r="F27" s="17">
        <v>510574</v>
      </c>
      <c r="G27" s="78" t="s">
        <v>28</v>
      </c>
      <c r="H27" s="23">
        <f t="shared" si="4"/>
        <v>42.621441749873675</v>
      </c>
      <c r="I27" s="23">
        <f t="shared" si="5"/>
        <v>32.86399229102931</v>
      </c>
      <c r="J27" s="24">
        <f t="shared" si="6"/>
        <v>24.514565959097016</v>
      </c>
    </row>
    <row r="28" spans="1:10" ht="12.75">
      <c r="A28" s="1"/>
      <c r="B28" s="78" t="s">
        <v>29</v>
      </c>
      <c r="C28" s="16">
        <v>224755</v>
      </c>
      <c r="D28" s="16">
        <v>170622</v>
      </c>
      <c r="E28" s="16">
        <v>132617</v>
      </c>
      <c r="F28" s="17">
        <v>527994</v>
      </c>
      <c r="G28" s="78" t="s">
        <v>29</v>
      </c>
      <c r="H28" s="23">
        <f t="shared" si="4"/>
        <v>42.567718572559535</v>
      </c>
      <c r="I28" s="23">
        <f t="shared" si="5"/>
        <v>32.3151399447721</v>
      </c>
      <c r="J28" s="24">
        <f t="shared" si="6"/>
        <v>25.117141482668362</v>
      </c>
    </row>
    <row r="29" spans="1:10" ht="12.75">
      <c r="A29" s="1"/>
      <c r="B29" s="78" t="s">
        <v>30</v>
      </c>
      <c r="C29" s="16">
        <v>228586</v>
      </c>
      <c r="D29" s="16">
        <v>163655</v>
      </c>
      <c r="E29" s="16">
        <v>131716</v>
      </c>
      <c r="F29" s="17">
        <v>523957</v>
      </c>
      <c r="G29" s="78" t="s">
        <v>30</v>
      </c>
      <c r="H29" s="23">
        <f t="shared" si="4"/>
        <v>43.62686250970977</v>
      </c>
      <c r="I29" s="23">
        <f t="shared" si="5"/>
        <v>31.234433359989463</v>
      </c>
      <c r="J29" s="24">
        <f t="shared" si="6"/>
        <v>25.13870413030077</v>
      </c>
    </row>
    <row r="30" spans="1:10" ht="12.75">
      <c r="A30" s="1"/>
      <c r="B30" s="78" t="s">
        <v>31</v>
      </c>
      <c r="C30" s="16">
        <v>232230</v>
      </c>
      <c r="D30" s="16">
        <v>153116</v>
      </c>
      <c r="E30" s="16">
        <v>121866</v>
      </c>
      <c r="F30" s="17">
        <v>507212</v>
      </c>
      <c r="G30" s="78" t="s">
        <v>31</v>
      </c>
      <c r="H30" s="23">
        <f t="shared" si="4"/>
        <v>45.7855886690378</v>
      </c>
      <c r="I30" s="23">
        <f t="shared" si="5"/>
        <v>30.187771582691262</v>
      </c>
      <c r="J30" s="24">
        <f t="shared" si="6"/>
        <v>24.02663974827094</v>
      </c>
    </row>
    <row r="31" spans="1:10" ht="12.75">
      <c r="A31" s="1"/>
      <c r="B31" s="78" t="s">
        <v>32</v>
      </c>
      <c r="C31" s="16">
        <v>246956</v>
      </c>
      <c r="D31" s="16">
        <v>145148</v>
      </c>
      <c r="E31" s="16">
        <v>109837</v>
      </c>
      <c r="F31" s="17">
        <v>501941</v>
      </c>
      <c r="G31" s="78" t="s">
        <v>32</v>
      </c>
      <c r="H31" s="23">
        <f t="shared" si="4"/>
        <v>49.2002048049472</v>
      </c>
      <c r="I31" s="23">
        <f t="shared" si="5"/>
        <v>28.917342874959406</v>
      </c>
      <c r="J31" s="24">
        <f t="shared" si="6"/>
        <v>21.882452320093396</v>
      </c>
    </row>
    <row r="32" spans="1:10" ht="12.75">
      <c r="A32" s="1"/>
      <c r="B32" s="78" t="s">
        <v>33</v>
      </c>
      <c r="C32" s="16">
        <v>241886</v>
      </c>
      <c r="D32" s="16">
        <v>135934</v>
      </c>
      <c r="E32" s="16">
        <v>84681</v>
      </c>
      <c r="F32" s="17">
        <v>462501</v>
      </c>
      <c r="G32" s="78" t="s">
        <v>33</v>
      </c>
      <c r="H32" s="23">
        <f t="shared" si="4"/>
        <v>52.29956259554034</v>
      </c>
      <c r="I32" s="23">
        <f t="shared" si="5"/>
        <v>29.391071586872243</v>
      </c>
      <c r="J32" s="24">
        <f t="shared" si="6"/>
        <v>18.30936581758742</v>
      </c>
    </row>
    <row r="33" spans="1:10" ht="12.75">
      <c r="A33" s="1"/>
      <c r="B33" s="78" t="s">
        <v>34</v>
      </c>
      <c r="C33" s="16">
        <v>247158</v>
      </c>
      <c r="D33" s="16">
        <v>136674</v>
      </c>
      <c r="E33" s="16">
        <v>80207</v>
      </c>
      <c r="F33" s="17">
        <v>464039</v>
      </c>
      <c r="G33" s="78" t="s">
        <v>34</v>
      </c>
      <c r="H33" s="23">
        <f t="shared" si="4"/>
        <v>53.26233355386078</v>
      </c>
      <c r="I33" s="23">
        <f t="shared" si="5"/>
        <v>29.453127862097798</v>
      </c>
      <c r="J33" s="24">
        <f t="shared" si="6"/>
        <v>17.284538584041428</v>
      </c>
    </row>
    <row r="34" spans="1:10" ht="12.75">
      <c r="A34" s="1"/>
      <c r="B34" s="78" t="s">
        <v>35</v>
      </c>
      <c r="C34" s="16">
        <v>257444</v>
      </c>
      <c r="D34" s="16">
        <v>137827</v>
      </c>
      <c r="E34" s="16">
        <v>75546</v>
      </c>
      <c r="F34" s="17">
        <v>470817</v>
      </c>
      <c r="G34" s="78" t="s">
        <v>35</v>
      </c>
      <c r="H34" s="23">
        <f t="shared" si="4"/>
        <v>54.68026855444897</v>
      </c>
      <c r="I34" s="23">
        <f t="shared" si="5"/>
        <v>29.27400667350584</v>
      </c>
      <c r="J34" s="24">
        <f t="shared" si="6"/>
        <v>16.04572477204519</v>
      </c>
    </row>
    <row r="35" spans="1:10" ht="12.75">
      <c r="A35" s="1"/>
      <c r="B35" s="78" t="s">
        <v>36</v>
      </c>
      <c r="C35" s="16">
        <v>259620</v>
      </c>
      <c r="D35" s="16">
        <v>144676</v>
      </c>
      <c r="E35" s="16">
        <v>73426</v>
      </c>
      <c r="F35" s="17">
        <v>477722</v>
      </c>
      <c r="G35" s="78" t="s">
        <v>36</v>
      </c>
      <c r="H35" s="23">
        <f t="shared" si="4"/>
        <v>54.345414278597175</v>
      </c>
      <c r="I35" s="23">
        <f t="shared" si="5"/>
        <v>30.284558801981067</v>
      </c>
      <c r="J35" s="24">
        <f t="shared" si="6"/>
        <v>15.370026919421756</v>
      </c>
    </row>
    <row r="36" spans="1:10" ht="12.75">
      <c r="A36" s="1"/>
      <c r="B36" s="78" t="s">
        <v>37</v>
      </c>
      <c r="C36" s="16">
        <v>262681</v>
      </c>
      <c r="D36" s="16">
        <v>143371</v>
      </c>
      <c r="E36" s="16">
        <v>72972</v>
      </c>
      <c r="F36" s="17">
        <v>479024</v>
      </c>
      <c r="G36" s="78" t="s">
        <v>37</v>
      </c>
      <c r="H36" s="23">
        <f t="shared" si="4"/>
        <v>54.83670964294065</v>
      </c>
      <c r="I36" s="23">
        <f t="shared" si="5"/>
        <v>29.92981562510438</v>
      </c>
      <c r="J36" s="24">
        <f t="shared" si="6"/>
        <v>15.233474731954976</v>
      </c>
    </row>
    <row r="37" spans="1:10" ht="12.75">
      <c r="A37" s="1"/>
      <c r="B37" s="78" t="s">
        <v>38</v>
      </c>
      <c r="C37" s="16">
        <v>257553</v>
      </c>
      <c r="D37" s="16">
        <v>140470</v>
      </c>
      <c r="E37" s="16">
        <v>69143</v>
      </c>
      <c r="F37" s="17">
        <v>467166</v>
      </c>
      <c r="G37" s="78" t="s">
        <v>38</v>
      </c>
      <c r="H37" s="23">
        <f t="shared" si="4"/>
        <v>55.13093846726859</v>
      </c>
      <c r="I37" s="23">
        <f t="shared" si="5"/>
        <v>30.068540946901102</v>
      </c>
      <c r="J37" s="24">
        <f t="shared" si="6"/>
        <v>14.800520585830304</v>
      </c>
    </row>
    <row r="38" spans="1:10" ht="12.75">
      <c r="A38" s="1"/>
      <c r="B38" s="78" t="s">
        <v>39</v>
      </c>
      <c r="C38" s="16">
        <v>267547</v>
      </c>
      <c r="D38" s="16">
        <v>129620</v>
      </c>
      <c r="E38" s="16">
        <v>63911</v>
      </c>
      <c r="F38" s="17">
        <v>461078</v>
      </c>
      <c r="G38" s="78" t="s">
        <v>39</v>
      </c>
      <c r="H38" s="23">
        <f t="shared" si="4"/>
        <v>58.02640767939481</v>
      </c>
      <c r="I38" s="23">
        <f t="shared" si="5"/>
        <v>28.112380117897622</v>
      </c>
      <c r="J38" s="24">
        <f t="shared" si="6"/>
        <v>13.861212202707568</v>
      </c>
    </row>
    <row r="39" spans="1:10" ht="12.75">
      <c r="A39" s="1"/>
      <c r="B39" s="79">
        <v>2001</v>
      </c>
      <c r="C39" s="19">
        <v>277100</v>
      </c>
      <c r="D39" s="19">
        <v>132060</v>
      </c>
      <c r="E39" s="19">
        <v>57248</v>
      </c>
      <c r="F39" s="41">
        <v>466408</v>
      </c>
      <c r="G39" s="80" t="s">
        <v>58</v>
      </c>
      <c r="H39" s="25">
        <f>100*C39/F39</f>
        <v>59.411502375602474</v>
      </c>
      <c r="I39" s="25">
        <f>100*D39/F39</f>
        <v>28.314265621515926</v>
      </c>
      <c r="J39" s="26">
        <f>100*E39/F39</f>
        <v>12.274232002881597</v>
      </c>
    </row>
  </sheetData>
  <mergeCells count="1"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F1">
      <selection activeCell="L4" sqref="L4"/>
    </sheetView>
  </sheetViews>
  <sheetFormatPr defaultColWidth="11.421875" defaultRowHeight="12.75"/>
  <cols>
    <col min="1" max="1" width="12.7109375" style="0" customWidth="1"/>
    <col min="2" max="3" width="7.7109375" style="0" customWidth="1"/>
    <col min="4" max="4" width="11.421875" style="2" customWidth="1"/>
    <col min="5" max="7" width="10.7109375" style="2" customWidth="1"/>
    <col min="10" max="14" width="9.7109375" style="0" customWidth="1"/>
  </cols>
  <sheetData>
    <row r="1" spans="1:9" ht="15.75">
      <c r="A1" s="7" t="s">
        <v>51</v>
      </c>
      <c r="H1" s="2"/>
      <c r="I1" s="2"/>
    </row>
    <row r="3" spans="3:7" ht="12.75">
      <c r="C3" s="57" t="s">
        <v>0</v>
      </c>
      <c r="D3" s="56"/>
      <c r="E3" s="56" t="s">
        <v>21</v>
      </c>
      <c r="F3" s="56"/>
      <c r="G3" s="35" t="s">
        <v>17</v>
      </c>
    </row>
    <row r="4" spans="3:15" ht="15.75" customHeight="1">
      <c r="C4" s="34" t="s">
        <v>43</v>
      </c>
      <c r="D4" s="10" t="s">
        <v>44</v>
      </c>
      <c r="E4" s="10" t="s">
        <v>22</v>
      </c>
      <c r="F4" s="10" t="s">
        <v>23</v>
      </c>
      <c r="G4" s="36"/>
      <c r="I4" s="83"/>
      <c r="J4" s="67" t="s">
        <v>45</v>
      </c>
      <c r="K4" s="67" t="s">
        <v>46</v>
      </c>
      <c r="L4" s="66" t="s">
        <v>47</v>
      </c>
      <c r="M4" s="66" t="s">
        <v>49</v>
      </c>
      <c r="N4" s="66" t="s">
        <v>50</v>
      </c>
      <c r="O4" s="67" t="s">
        <v>48</v>
      </c>
    </row>
    <row r="5" spans="1:15" ht="12.75">
      <c r="A5" s="3" t="s">
        <v>1</v>
      </c>
      <c r="B5" s="28">
        <v>1985</v>
      </c>
      <c r="C5" s="21">
        <f>100*D5/G5</f>
        <v>52.629185180002096</v>
      </c>
      <c r="D5" s="12">
        <v>30086</v>
      </c>
      <c r="E5" s="13">
        <v>19599</v>
      </c>
      <c r="F5" s="13">
        <v>7481</v>
      </c>
      <c r="G5" s="38">
        <f>SUM(D5:F5)</f>
        <v>57166</v>
      </c>
      <c r="I5" s="42">
        <v>1985</v>
      </c>
      <c r="J5" s="45">
        <v>52.629185180002096</v>
      </c>
      <c r="K5" s="45">
        <v>50.230684152314744</v>
      </c>
      <c r="L5" s="44">
        <v>66.20020749390788</v>
      </c>
      <c r="M5" s="44">
        <v>29.73523915839542</v>
      </c>
      <c r="N5" s="44">
        <v>23.16006541989618</v>
      </c>
      <c r="O5" s="81">
        <v>44.56036376641291</v>
      </c>
    </row>
    <row r="6" spans="1:15" ht="12.75">
      <c r="A6" s="1"/>
      <c r="B6" s="29">
        <v>1986</v>
      </c>
      <c r="C6" s="23">
        <f aca="true" t="shared" si="0" ref="C6:C73">100*D6/G6</f>
        <v>51.76958019268208</v>
      </c>
      <c r="D6" s="15">
        <v>31113</v>
      </c>
      <c r="E6" s="16">
        <v>20758</v>
      </c>
      <c r="F6" s="16">
        <v>8228</v>
      </c>
      <c r="G6" s="37">
        <f aca="true" t="shared" si="1" ref="G6:G73">SUM(D6:F6)</f>
        <v>60099</v>
      </c>
      <c r="I6" s="42">
        <v>1986</v>
      </c>
      <c r="J6" s="45">
        <v>51.76958019268208</v>
      </c>
      <c r="K6" s="45">
        <v>50.20787905218782</v>
      </c>
      <c r="L6" s="44">
        <v>66.15333439175039</v>
      </c>
      <c r="M6" s="44">
        <v>27.797782621055624</v>
      </c>
      <c r="N6" s="44">
        <v>20.205469826011186</v>
      </c>
      <c r="O6" s="81">
        <v>43.85319007967615</v>
      </c>
    </row>
    <row r="7" spans="1:15" ht="12.75">
      <c r="A7" s="1"/>
      <c r="B7" s="29">
        <v>1987</v>
      </c>
      <c r="C7" s="23">
        <f t="shared" si="0"/>
        <v>50.23809893126929</v>
      </c>
      <c r="D7" s="15">
        <v>32388</v>
      </c>
      <c r="E7" s="16">
        <v>22613</v>
      </c>
      <c r="F7" s="16">
        <v>9468</v>
      </c>
      <c r="G7" s="37">
        <f t="shared" si="1"/>
        <v>64469</v>
      </c>
      <c r="I7" s="42">
        <v>1987</v>
      </c>
      <c r="J7" s="45">
        <v>50.23809893126929</v>
      </c>
      <c r="K7" s="45">
        <v>49.71904851095711</v>
      </c>
      <c r="L7" s="44">
        <v>65.38752492950967</v>
      </c>
      <c r="M7" s="44">
        <v>26.57956093169279</v>
      </c>
      <c r="N7" s="44">
        <v>18.877720828063637</v>
      </c>
      <c r="O7" s="81">
        <v>43.299821895144156</v>
      </c>
    </row>
    <row r="8" spans="1:15" ht="12.75">
      <c r="A8" s="1"/>
      <c r="B8" s="29">
        <v>1988</v>
      </c>
      <c r="C8" s="23">
        <f t="shared" si="0"/>
        <v>48.58874137167193</v>
      </c>
      <c r="D8" s="15">
        <v>33999</v>
      </c>
      <c r="E8" s="16">
        <v>25133</v>
      </c>
      <c r="F8" s="16">
        <v>10841</v>
      </c>
      <c r="G8" s="37">
        <f t="shared" si="1"/>
        <v>69973</v>
      </c>
      <c r="I8" s="42">
        <v>1988</v>
      </c>
      <c r="J8" s="45">
        <v>48.58874137167193</v>
      </c>
      <c r="K8" s="45">
        <v>47.66075487690549</v>
      </c>
      <c r="L8" s="44">
        <v>64.73241094376786</v>
      </c>
      <c r="M8" s="44">
        <v>23.873702150561748</v>
      </c>
      <c r="N8" s="44">
        <v>17.12671950441833</v>
      </c>
      <c r="O8" s="81">
        <v>42.708143645645606</v>
      </c>
    </row>
    <row r="9" spans="1:15" ht="12.75">
      <c r="A9" s="1"/>
      <c r="B9" s="29">
        <v>1989</v>
      </c>
      <c r="C9" s="23">
        <f t="shared" si="0"/>
        <v>48.235656289683305</v>
      </c>
      <c r="D9" s="15">
        <v>37605</v>
      </c>
      <c r="E9" s="16">
        <v>27931</v>
      </c>
      <c r="F9" s="16">
        <v>12425</v>
      </c>
      <c r="G9" s="37">
        <f t="shared" si="1"/>
        <v>77961</v>
      </c>
      <c r="I9" s="42">
        <v>1989</v>
      </c>
      <c r="J9" s="45">
        <v>48.235656289683305</v>
      </c>
      <c r="K9" s="45">
        <v>47.88305500518917</v>
      </c>
      <c r="L9" s="44">
        <v>63.893902534724944</v>
      </c>
      <c r="M9" s="44">
        <v>23.713589118439625</v>
      </c>
      <c r="N9" s="44">
        <v>16.417664575809415</v>
      </c>
      <c r="O9" s="81">
        <v>42.621441749873675</v>
      </c>
    </row>
    <row r="10" spans="1:15" ht="12.75">
      <c r="A10" s="1"/>
      <c r="B10" s="29">
        <v>1990</v>
      </c>
      <c r="C10" s="23">
        <f t="shared" si="0"/>
        <v>47.56695353690007</v>
      </c>
      <c r="D10" s="15">
        <v>38524</v>
      </c>
      <c r="E10" s="16">
        <v>28597</v>
      </c>
      <c r="F10" s="16">
        <v>13868</v>
      </c>
      <c r="G10" s="37">
        <f t="shared" si="1"/>
        <v>80989</v>
      </c>
      <c r="I10" s="42">
        <v>1990</v>
      </c>
      <c r="J10" s="45">
        <v>47.56695353690007</v>
      </c>
      <c r="K10" s="45">
        <v>48.05680536792864</v>
      </c>
      <c r="L10" s="44">
        <v>64.04873061297356</v>
      </c>
      <c r="M10" s="44">
        <v>22.534978061097775</v>
      </c>
      <c r="N10" s="44">
        <v>16.202975072346042</v>
      </c>
      <c r="O10" s="81">
        <v>42.567718572559535</v>
      </c>
    </row>
    <row r="11" spans="1:15" ht="12.75">
      <c r="A11" s="1"/>
      <c r="B11" s="29">
        <v>1991</v>
      </c>
      <c r="C11" s="23">
        <f t="shared" si="0"/>
        <v>47.21662012617644</v>
      </c>
      <c r="D11" s="15">
        <v>36523</v>
      </c>
      <c r="E11" s="16">
        <v>27072</v>
      </c>
      <c r="F11" s="16">
        <v>13757</v>
      </c>
      <c r="G11" s="37">
        <f t="shared" si="1"/>
        <v>77352</v>
      </c>
      <c r="I11" s="42">
        <v>1991</v>
      </c>
      <c r="J11" s="45">
        <v>47.21662012617644</v>
      </c>
      <c r="K11" s="45">
        <v>49.11468457324616</v>
      </c>
      <c r="L11" s="44">
        <v>65.31285054480917</v>
      </c>
      <c r="M11" s="44">
        <v>24.340733844690455</v>
      </c>
      <c r="N11" s="44">
        <v>16.718469891793596</v>
      </c>
      <c r="O11" s="81">
        <v>43.62686250970977</v>
      </c>
    </row>
    <row r="12" spans="1:15" ht="12.75">
      <c r="A12" s="1"/>
      <c r="B12" s="29">
        <v>1992</v>
      </c>
      <c r="C12" s="23">
        <f t="shared" si="0"/>
        <v>51.294379193507346</v>
      </c>
      <c r="D12" s="15">
        <v>38301</v>
      </c>
      <c r="E12" s="16">
        <v>24057</v>
      </c>
      <c r="F12" s="16">
        <v>12311</v>
      </c>
      <c r="G12" s="37">
        <f t="shared" si="1"/>
        <v>74669</v>
      </c>
      <c r="I12" s="42">
        <v>1992</v>
      </c>
      <c r="J12" s="45">
        <v>51.294379193507346</v>
      </c>
      <c r="K12" s="45">
        <v>52.61340256686588</v>
      </c>
      <c r="L12" s="44">
        <v>66.45902435078068</v>
      </c>
      <c r="M12" s="44">
        <v>26.17098681218736</v>
      </c>
      <c r="N12" s="44">
        <v>18.103448275862068</v>
      </c>
      <c r="O12" s="81">
        <v>45.7855886690378</v>
      </c>
    </row>
    <row r="13" spans="1:15" ht="12.75">
      <c r="A13" s="1"/>
      <c r="B13" s="29">
        <v>1993</v>
      </c>
      <c r="C13" s="23">
        <f t="shared" si="0"/>
        <v>56.05955411555967</v>
      </c>
      <c r="D13" s="15">
        <v>43602</v>
      </c>
      <c r="E13" s="16">
        <v>23451</v>
      </c>
      <c r="F13" s="16">
        <v>10725</v>
      </c>
      <c r="G13" s="37">
        <f t="shared" si="1"/>
        <v>77778</v>
      </c>
      <c r="I13" s="42">
        <v>1993</v>
      </c>
      <c r="J13" s="45">
        <v>56.05955411555967</v>
      </c>
      <c r="K13" s="45">
        <v>58.55505008730815</v>
      </c>
      <c r="L13" s="44">
        <v>69.16724617524339</v>
      </c>
      <c r="M13" s="44">
        <v>30.447706709081903</v>
      </c>
      <c r="N13" s="44">
        <v>20.394274675096593</v>
      </c>
      <c r="O13" s="81">
        <v>49.2002048049472</v>
      </c>
    </row>
    <row r="14" spans="1:15" ht="12.75">
      <c r="A14" s="1"/>
      <c r="B14" s="29">
        <v>1994</v>
      </c>
      <c r="C14" s="23">
        <f t="shared" si="0"/>
        <v>62.24650508035179</v>
      </c>
      <c r="D14" s="15">
        <v>44660</v>
      </c>
      <c r="E14" s="16">
        <v>20067</v>
      </c>
      <c r="F14" s="16">
        <v>7020</v>
      </c>
      <c r="G14" s="37">
        <f t="shared" si="1"/>
        <v>71747</v>
      </c>
      <c r="I14" s="42">
        <v>1994</v>
      </c>
      <c r="J14" s="45">
        <v>62.24650508035179</v>
      </c>
      <c r="K14" s="45">
        <v>61.67215764281718</v>
      </c>
      <c r="L14" s="44">
        <v>74.08278303581343</v>
      </c>
      <c r="M14" s="44">
        <v>31.839850178763974</v>
      </c>
      <c r="N14" s="44">
        <v>23.521834547247224</v>
      </c>
      <c r="O14" s="81">
        <v>52.29956259554034</v>
      </c>
    </row>
    <row r="15" spans="1:15" ht="12.75">
      <c r="A15" s="1"/>
      <c r="B15" s="29">
        <v>1995</v>
      </c>
      <c r="C15" s="23">
        <f t="shared" si="0"/>
        <v>63.96010804072304</v>
      </c>
      <c r="D15" s="15">
        <v>46176</v>
      </c>
      <c r="E15" s="16">
        <v>19867</v>
      </c>
      <c r="F15" s="16">
        <v>6152</v>
      </c>
      <c r="G15" s="37">
        <f t="shared" si="1"/>
        <v>72195</v>
      </c>
      <c r="I15" s="42">
        <v>1995</v>
      </c>
      <c r="J15" s="45">
        <v>63.96010804072304</v>
      </c>
      <c r="K15" s="45">
        <v>62.92249527410208</v>
      </c>
      <c r="L15" s="44">
        <v>74.78505529019172</v>
      </c>
      <c r="M15" s="44">
        <v>34.10290237467019</v>
      </c>
      <c r="N15" s="44">
        <v>25.032701609223373</v>
      </c>
      <c r="O15" s="81">
        <v>53.26233355386078</v>
      </c>
    </row>
    <row r="16" spans="1:15" ht="12.75">
      <c r="A16" s="1"/>
      <c r="B16" s="29">
        <v>1996</v>
      </c>
      <c r="C16" s="23">
        <f t="shared" si="0"/>
        <v>66.05946458866492</v>
      </c>
      <c r="D16" s="15">
        <v>45947</v>
      </c>
      <c r="E16" s="16">
        <v>18408</v>
      </c>
      <c r="F16" s="16">
        <v>5199</v>
      </c>
      <c r="G16" s="37">
        <f t="shared" si="1"/>
        <v>69554</v>
      </c>
      <c r="I16" s="42">
        <v>1996</v>
      </c>
      <c r="J16" s="45">
        <v>66.05946458866492</v>
      </c>
      <c r="K16" s="45">
        <v>65.58575127652881</v>
      </c>
      <c r="L16" s="44">
        <v>75.04786754158796</v>
      </c>
      <c r="M16" s="44">
        <v>35.78311819641901</v>
      </c>
      <c r="N16" s="44">
        <v>28.061114076724422</v>
      </c>
      <c r="O16" s="81">
        <v>54.68026855444897</v>
      </c>
    </row>
    <row r="17" spans="1:15" ht="12.75">
      <c r="A17" s="1"/>
      <c r="B17" s="29">
        <v>1997</v>
      </c>
      <c r="C17" s="23">
        <f t="shared" si="0"/>
        <v>64.8822302180026</v>
      </c>
      <c r="D17" s="15">
        <v>42917</v>
      </c>
      <c r="E17" s="16">
        <v>18452</v>
      </c>
      <c r="F17" s="16">
        <v>4777</v>
      </c>
      <c r="G17" s="37">
        <f t="shared" si="1"/>
        <v>66146</v>
      </c>
      <c r="I17" s="42">
        <v>1997</v>
      </c>
      <c r="J17" s="45">
        <v>64.8822302180026</v>
      </c>
      <c r="K17" s="45">
        <v>65.20522160021513</v>
      </c>
      <c r="L17" s="44">
        <v>74.88536943610703</v>
      </c>
      <c r="M17" s="44">
        <v>38.04215482020617</v>
      </c>
      <c r="N17" s="44">
        <v>29.113756788541075</v>
      </c>
      <c r="O17" s="81">
        <v>54.345414278597175</v>
      </c>
    </row>
    <row r="18" spans="1:15" ht="12.75">
      <c r="A18" s="1"/>
      <c r="B18" s="29">
        <v>1998</v>
      </c>
      <c r="C18" s="23">
        <f t="shared" si="0"/>
        <v>65.23003916597598</v>
      </c>
      <c r="D18" s="15">
        <v>40138</v>
      </c>
      <c r="E18" s="16">
        <v>16780</v>
      </c>
      <c r="F18" s="16">
        <v>4615</v>
      </c>
      <c r="G18" s="37">
        <f t="shared" si="1"/>
        <v>61533</v>
      </c>
      <c r="I18" s="42">
        <v>1998</v>
      </c>
      <c r="J18" s="45">
        <v>65.23003916597598</v>
      </c>
      <c r="K18" s="45">
        <v>65.89718052690237</v>
      </c>
      <c r="L18" s="44">
        <v>75.26441923629973</v>
      </c>
      <c r="M18" s="44">
        <v>39.558528428093645</v>
      </c>
      <c r="N18" s="44">
        <v>30.483196198131928</v>
      </c>
      <c r="O18" s="81">
        <v>54.83670964294065</v>
      </c>
    </row>
    <row r="19" spans="1:15" ht="12.75">
      <c r="A19" s="1"/>
      <c r="B19" s="29">
        <v>1999</v>
      </c>
      <c r="C19" s="23">
        <f t="shared" si="0"/>
        <v>65.6513678812135</v>
      </c>
      <c r="D19" s="15">
        <v>37892</v>
      </c>
      <c r="E19" s="16">
        <v>15693</v>
      </c>
      <c r="F19" s="16">
        <v>4132</v>
      </c>
      <c r="G19" s="37">
        <f t="shared" si="1"/>
        <v>57717</v>
      </c>
      <c r="I19" s="42">
        <v>1999</v>
      </c>
      <c r="J19" s="45">
        <v>65.6513678812135</v>
      </c>
      <c r="K19" s="45">
        <v>66.75626597854395</v>
      </c>
      <c r="L19" s="44">
        <v>75.85331004921416</v>
      </c>
      <c r="M19" s="44">
        <v>39.42362179227718</v>
      </c>
      <c r="N19" s="44">
        <v>31.06390011951077</v>
      </c>
      <c r="O19" s="81">
        <v>55.13093846726859</v>
      </c>
    </row>
    <row r="20" spans="1:15" ht="12.75">
      <c r="A20" s="1"/>
      <c r="B20" s="29">
        <v>2000</v>
      </c>
      <c r="C20" s="23">
        <f t="shared" si="0"/>
        <v>67.61416763286832</v>
      </c>
      <c r="D20" s="15">
        <v>36156</v>
      </c>
      <c r="E20" s="16">
        <v>13641</v>
      </c>
      <c r="F20" s="16">
        <v>3677</v>
      </c>
      <c r="G20" s="37">
        <f t="shared" si="1"/>
        <v>53474</v>
      </c>
      <c r="I20" s="42">
        <v>2000</v>
      </c>
      <c r="J20" s="45">
        <v>67.61416763286832</v>
      </c>
      <c r="K20" s="45">
        <v>69.59348094189785</v>
      </c>
      <c r="L20" s="44">
        <v>78.27286131809684</v>
      </c>
      <c r="M20" s="44">
        <v>42.67660401814647</v>
      </c>
      <c r="N20" s="44">
        <v>34.30673382820785</v>
      </c>
      <c r="O20" s="81">
        <v>58.02640767939481</v>
      </c>
    </row>
    <row r="21" spans="1:15" ht="12.75">
      <c r="A21" s="1"/>
      <c r="B21" s="30">
        <v>2001</v>
      </c>
      <c r="C21" s="25">
        <f>D21/G21*100</f>
        <v>67.58257926874126</v>
      </c>
      <c r="D21" s="18">
        <v>36746</v>
      </c>
      <c r="E21" s="19">
        <v>14166</v>
      </c>
      <c r="F21" s="19">
        <v>3460</v>
      </c>
      <c r="G21" s="20">
        <v>54372</v>
      </c>
      <c r="I21" s="43">
        <v>2001</v>
      </c>
      <c r="J21" s="47">
        <v>67.58257926874126</v>
      </c>
      <c r="K21" s="47">
        <v>69.48218288275925</v>
      </c>
      <c r="L21" s="46">
        <v>80.01034092745194</v>
      </c>
      <c r="M21" s="46">
        <v>44.67596260497544</v>
      </c>
      <c r="N21" s="46">
        <v>35.71437802907916</v>
      </c>
      <c r="O21" s="82">
        <v>59.411502375602474</v>
      </c>
    </row>
    <row r="22" spans="1:7" ht="12.75">
      <c r="A22" s="3" t="s">
        <v>2</v>
      </c>
      <c r="B22" s="28">
        <v>1985</v>
      </c>
      <c r="C22" s="21">
        <f t="shared" si="0"/>
        <v>50.230684152314744</v>
      </c>
      <c r="D22" s="12">
        <v>31791</v>
      </c>
      <c r="E22" s="13">
        <v>23793</v>
      </c>
      <c r="F22" s="13">
        <v>7706</v>
      </c>
      <c r="G22" s="38">
        <f t="shared" si="1"/>
        <v>63290</v>
      </c>
    </row>
    <row r="23" spans="1:7" ht="12.75">
      <c r="A23" s="1"/>
      <c r="B23" s="29">
        <v>1986</v>
      </c>
      <c r="C23" s="23">
        <f t="shared" si="0"/>
        <v>50.20787905218782</v>
      </c>
      <c r="D23" s="15">
        <v>34538</v>
      </c>
      <c r="E23" s="16">
        <v>25761</v>
      </c>
      <c r="F23" s="16">
        <v>8491</v>
      </c>
      <c r="G23" s="37">
        <f t="shared" si="1"/>
        <v>68790</v>
      </c>
    </row>
    <row r="24" spans="1:7" ht="12.75">
      <c r="A24" s="1"/>
      <c r="B24" s="29">
        <v>1987</v>
      </c>
      <c r="C24" s="23">
        <f t="shared" si="0"/>
        <v>49.71904851095711</v>
      </c>
      <c r="D24" s="15">
        <v>37163</v>
      </c>
      <c r="E24" s="16">
        <v>27977</v>
      </c>
      <c r="F24" s="16">
        <v>9606</v>
      </c>
      <c r="G24" s="37">
        <f t="shared" si="1"/>
        <v>74746</v>
      </c>
    </row>
    <row r="25" spans="1:7" ht="12.75">
      <c r="A25" s="1"/>
      <c r="B25" s="29">
        <v>1988</v>
      </c>
      <c r="C25" s="23">
        <f t="shared" si="0"/>
        <v>47.66075487690549</v>
      </c>
      <c r="D25" s="15">
        <v>37112</v>
      </c>
      <c r="E25" s="16">
        <v>30578</v>
      </c>
      <c r="F25" s="16">
        <v>10177</v>
      </c>
      <c r="G25" s="37">
        <f t="shared" si="1"/>
        <v>77867</v>
      </c>
    </row>
    <row r="26" spans="1:7" ht="12.75">
      <c r="A26" s="1"/>
      <c r="B26" s="29">
        <v>1989</v>
      </c>
      <c r="C26" s="23">
        <f t="shared" si="0"/>
        <v>47.88305500518917</v>
      </c>
      <c r="D26" s="15">
        <v>40601</v>
      </c>
      <c r="E26" s="16">
        <v>32649</v>
      </c>
      <c r="F26" s="16">
        <v>11542</v>
      </c>
      <c r="G26" s="37">
        <f t="shared" si="1"/>
        <v>84792</v>
      </c>
    </row>
    <row r="27" spans="1:7" ht="12.75">
      <c r="A27" s="1"/>
      <c r="B27" s="29">
        <v>1990</v>
      </c>
      <c r="C27" s="23">
        <f t="shared" si="0"/>
        <v>48.05680536792864</v>
      </c>
      <c r="D27" s="15">
        <v>43044</v>
      </c>
      <c r="E27" s="16">
        <v>33641</v>
      </c>
      <c r="F27" s="16">
        <v>12884</v>
      </c>
      <c r="G27" s="37">
        <f t="shared" si="1"/>
        <v>89569</v>
      </c>
    </row>
    <row r="28" spans="1:7" ht="12.75">
      <c r="A28" s="1"/>
      <c r="B28" s="29">
        <v>1991</v>
      </c>
      <c r="C28" s="23">
        <f t="shared" si="0"/>
        <v>49.11468457324616</v>
      </c>
      <c r="D28" s="15">
        <v>41691</v>
      </c>
      <c r="E28" s="16">
        <v>30895</v>
      </c>
      <c r="F28" s="16">
        <v>12299</v>
      </c>
      <c r="G28" s="37">
        <f t="shared" si="1"/>
        <v>84885</v>
      </c>
    </row>
    <row r="29" spans="1:7" ht="12.75">
      <c r="A29" s="1"/>
      <c r="B29" s="29">
        <v>1992</v>
      </c>
      <c r="C29" s="23">
        <f t="shared" si="0"/>
        <v>52.61340256686588</v>
      </c>
      <c r="D29" s="15">
        <v>42962</v>
      </c>
      <c r="E29" s="16">
        <v>27947</v>
      </c>
      <c r="F29" s="16">
        <v>10747</v>
      </c>
      <c r="G29" s="37">
        <f t="shared" si="1"/>
        <v>81656</v>
      </c>
    </row>
    <row r="30" spans="1:7" ht="12.75">
      <c r="A30" s="1"/>
      <c r="B30" s="29">
        <v>1993</v>
      </c>
      <c r="C30" s="23">
        <f t="shared" si="0"/>
        <v>58.55505008730815</v>
      </c>
      <c r="D30" s="15">
        <v>50971</v>
      </c>
      <c r="E30" s="16">
        <v>26988</v>
      </c>
      <c r="F30" s="16">
        <v>9089</v>
      </c>
      <c r="G30" s="37">
        <f t="shared" si="1"/>
        <v>87048</v>
      </c>
    </row>
    <row r="31" spans="1:7" ht="12.75">
      <c r="A31" s="1"/>
      <c r="B31" s="29">
        <v>1994</v>
      </c>
      <c r="C31" s="23">
        <f t="shared" si="0"/>
        <v>61.67215764281718</v>
      </c>
      <c r="D31" s="15">
        <v>49606</v>
      </c>
      <c r="E31" s="16">
        <v>24950</v>
      </c>
      <c r="F31" s="16">
        <v>5879</v>
      </c>
      <c r="G31" s="37">
        <f t="shared" si="1"/>
        <v>80435</v>
      </c>
    </row>
    <row r="32" spans="1:7" ht="12.75">
      <c r="A32" s="1"/>
      <c r="B32" s="29">
        <v>1995</v>
      </c>
      <c r="C32" s="23">
        <f t="shared" si="0"/>
        <v>62.92249527410208</v>
      </c>
      <c r="D32" s="15">
        <v>49929</v>
      </c>
      <c r="E32" s="16">
        <v>24225</v>
      </c>
      <c r="F32" s="16">
        <v>5196</v>
      </c>
      <c r="G32" s="37">
        <f t="shared" si="1"/>
        <v>79350</v>
      </c>
    </row>
    <row r="33" spans="1:7" ht="12.75">
      <c r="A33" s="1"/>
      <c r="B33" s="29">
        <v>1996</v>
      </c>
      <c r="C33" s="23">
        <f t="shared" si="0"/>
        <v>65.58575127652881</v>
      </c>
      <c r="D33" s="15">
        <v>54204</v>
      </c>
      <c r="E33" s="16">
        <v>23704</v>
      </c>
      <c r="F33" s="16">
        <v>4738</v>
      </c>
      <c r="G33" s="37">
        <f t="shared" si="1"/>
        <v>82646</v>
      </c>
    </row>
    <row r="34" spans="1:7" ht="12.75">
      <c r="A34" s="1"/>
      <c r="B34" s="29">
        <v>1997</v>
      </c>
      <c r="C34" s="23">
        <f t="shared" si="0"/>
        <v>65.20522160021513</v>
      </c>
      <c r="D34" s="15">
        <v>53347</v>
      </c>
      <c r="E34" s="16">
        <v>24064</v>
      </c>
      <c r="F34" s="16">
        <v>4403</v>
      </c>
      <c r="G34" s="37">
        <f t="shared" si="1"/>
        <v>81814</v>
      </c>
    </row>
    <row r="35" spans="1:7" ht="12.75">
      <c r="A35" s="1"/>
      <c r="B35" s="29">
        <v>1998</v>
      </c>
      <c r="C35" s="23">
        <f t="shared" si="0"/>
        <v>65.89718052690237</v>
      </c>
      <c r="D35" s="15">
        <v>55579</v>
      </c>
      <c r="E35" s="16">
        <v>24244</v>
      </c>
      <c r="F35" s="16">
        <v>4519</v>
      </c>
      <c r="G35" s="37">
        <f t="shared" si="1"/>
        <v>84342</v>
      </c>
    </row>
    <row r="36" spans="1:7" ht="12.75">
      <c r="A36" s="1"/>
      <c r="B36" s="29">
        <v>1999</v>
      </c>
      <c r="C36" s="23">
        <f t="shared" si="0"/>
        <v>66.75626597854395</v>
      </c>
      <c r="D36" s="15">
        <v>55879</v>
      </c>
      <c r="E36" s="16">
        <v>23734</v>
      </c>
      <c r="F36" s="16">
        <v>4093</v>
      </c>
      <c r="G36" s="37">
        <f t="shared" si="1"/>
        <v>83706</v>
      </c>
    </row>
    <row r="37" spans="1:7" ht="12.75">
      <c r="A37" s="1"/>
      <c r="B37" s="29">
        <v>2000</v>
      </c>
      <c r="C37" s="23">
        <f t="shared" si="0"/>
        <v>69.59348094189785</v>
      </c>
      <c r="D37" s="15">
        <v>60380</v>
      </c>
      <c r="E37" s="16">
        <v>22453</v>
      </c>
      <c r="F37" s="16">
        <v>3928</v>
      </c>
      <c r="G37" s="37">
        <f t="shared" si="1"/>
        <v>86761</v>
      </c>
    </row>
    <row r="38" spans="1:7" ht="12.75">
      <c r="A38" s="1"/>
      <c r="B38" s="30">
        <v>2001</v>
      </c>
      <c r="C38" s="25">
        <f>D38/G38*100</f>
        <v>69.48218288275925</v>
      </c>
      <c r="D38" s="18">
        <v>60758</v>
      </c>
      <c r="E38" s="19">
        <v>23130</v>
      </c>
      <c r="F38" s="19">
        <v>3556</v>
      </c>
      <c r="G38" s="20">
        <v>87444</v>
      </c>
    </row>
    <row r="39" spans="1:7" ht="12.75">
      <c r="A39" s="3" t="s">
        <v>3</v>
      </c>
      <c r="B39" s="28">
        <v>1985</v>
      </c>
      <c r="C39" s="21">
        <f t="shared" si="0"/>
        <v>66.20020749390788</v>
      </c>
      <c r="D39" s="12">
        <v>82314</v>
      </c>
      <c r="E39" s="13">
        <v>33283</v>
      </c>
      <c r="F39" s="13">
        <v>8744</v>
      </c>
      <c r="G39" s="38">
        <f t="shared" si="1"/>
        <v>124341</v>
      </c>
    </row>
    <row r="40" spans="1:7" ht="12.75">
      <c r="A40" s="1"/>
      <c r="B40" s="29">
        <v>1986</v>
      </c>
      <c r="C40" s="23">
        <f t="shared" si="0"/>
        <v>66.15333439175039</v>
      </c>
      <c r="D40" s="15">
        <v>87503</v>
      </c>
      <c r="E40" s="16">
        <v>35184</v>
      </c>
      <c r="F40" s="16">
        <v>9586</v>
      </c>
      <c r="G40" s="37">
        <f t="shared" si="1"/>
        <v>132273</v>
      </c>
    </row>
    <row r="41" spans="1:7" ht="12.75">
      <c r="A41" s="1"/>
      <c r="B41" s="29">
        <v>1987</v>
      </c>
      <c r="C41" s="23">
        <f t="shared" si="0"/>
        <v>65.38752492950967</v>
      </c>
      <c r="D41" s="15">
        <v>95080</v>
      </c>
      <c r="E41" s="16">
        <v>39334</v>
      </c>
      <c r="F41" s="16">
        <v>10996</v>
      </c>
      <c r="G41" s="37">
        <f t="shared" si="1"/>
        <v>145410</v>
      </c>
    </row>
    <row r="42" spans="1:7" ht="12.75">
      <c r="A42" s="1"/>
      <c r="B42" s="29">
        <v>1988</v>
      </c>
      <c r="C42" s="23">
        <f t="shared" si="0"/>
        <v>64.73241094376786</v>
      </c>
      <c r="D42" s="15">
        <v>107795</v>
      </c>
      <c r="E42" s="16">
        <v>45614</v>
      </c>
      <c r="F42" s="16">
        <v>13115</v>
      </c>
      <c r="G42" s="37">
        <f t="shared" si="1"/>
        <v>166524</v>
      </c>
    </row>
    <row r="43" spans="1:7" ht="12.75">
      <c r="A43" s="1"/>
      <c r="B43" s="29">
        <v>1989</v>
      </c>
      <c r="C43" s="23">
        <f t="shared" si="0"/>
        <v>63.893902534724944</v>
      </c>
      <c r="D43" s="15">
        <v>113988</v>
      </c>
      <c r="E43" s="16">
        <v>48954</v>
      </c>
      <c r="F43" s="16">
        <v>15460</v>
      </c>
      <c r="G43" s="37">
        <f t="shared" si="1"/>
        <v>178402</v>
      </c>
    </row>
    <row r="44" spans="1:7" ht="12.75">
      <c r="A44" s="1"/>
      <c r="B44" s="29">
        <v>1990</v>
      </c>
      <c r="C44" s="23">
        <f t="shared" si="0"/>
        <v>64.04873061297356</v>
      </c>
      <c r="D44" s="15">
        <v>118396</v>
      </c>
      <c r="E44" s="16">
        <v>49712</v>
      </c>
      <c r="F44" s="16">
        <v>16745</v>
      </c>
      <c r="G44" s="37">
        <f t="shared" si="1"/>
        <v>184853</v>
      </c>
    </row>
    <row r="45" spans="1:7" ht="12.75">
      <c r="A45" s="1"/>
      <c r="B45" s="29">
        <v>1991</v>
      </c>
      <c r="C45" s="23">
        <f t="shared" si="0"/>
        <v>65.31285054480917</v>
      </c>
      <c r="D45" s="15">
        <v>124018</v>
      </c>
      <c r="E45" s="16">
        <v>48897</v>
      </c>
      <c r="F45" s="16">
        <v>16968</v>
      </c>
      <c r="G45" s="37">
        <f t="shared" si="1"/>
        <v>189883</v>
      </c>
    </row>
    <row r="46" spans="1:7" ht="12.75">
      <c r="A46" s="1"/>
      <c r="B46" s="29">
        <v>1992</v>
      </c>
      <c r="C46" s="23">
        <f t="shared" si="0"/>
        <v>66.45902435078068</v>
      </c>
      <c r="D46" s="15">
        <v>123225</v>
      </c>
      <c r="E46" s="16">
        <v>46201</v>
      </c>
      <c r="F46" s="16">
        <v>15989</v>
      </c>
      <c r="G46" s="37">
        <f t="shared" si="1"/>
        <v>185415</v>
      </c>
    </row>
    <row r="47" spans="1:7" ht="12.75">
      <c r="A47" s="1"/>
      <c r="B47" s="29">
        <v>1993</v>
      </c>
      <c r="C47" s="23">
        <f t="shared" si="0"/>
        <v>69.16724617524339</v>
      </c>
      <c r="D47" s="15">
        <v>119355</v>
      </c>
      <c r="E47" s="16">
        <v>40365</v>
      </c>
      <c r="F47" s="16">
        <v>12840</v>
      </c>
      <c r="G47" s="37">
        <f t="shared" si="1"/>
        <v>172560</v>
      </c>
    </row>
    <row r="48" spans="1:7" ht="12.75">
      <c r="A48" s="1"/>
      <c r="B48" s="29">
        <v>1994</v>
      </c>
      <c r="C48" s="23">
        <f t="shared" si="0"/>
        <v>74.08278303581343</v>
      </c>
      <c r="D48" s="15">
        <v>113420</v>
      </c>
      <c r="E48" s="16">
        <v>32404</v>
      </c>
      <c r="F48" s="16">
        <v>7275</v>
      </c>
      <c r="G48" s="37">
        <f t="shared" si="1"/>
        <v>153099</v>
      </c>
    </row>
    <row r="49" spans="1:7" ht="12.75">
      <c r="A49" s="1"/>
      <c r="B49" s="29">
        <v>1995</v>
      </c>
      <c r="C49" s="23">
        <f t="shared" si="0"/>
        <v>74.78505529019172</v>
      </c>
      <c r="D49" s="15">
        <v>114294</v>
      </c>
      <c r="E49" s="16">
        <v>32214</v>
      </c>
      <c r="F49" s="16">
        <v>6322</v>
      </c>
      <c r="G49" s="37">
        <f t="shared" si="1"/>
        <v>152830</v>
      </c>
    </row>
    <row r="50" spans="1:7" ht="12.75">
      <c r="A50" s="1"/>
      <c r="B50" s="29">
        <v>1996</v>
      </c>
      <c r="C50" s="23">
        <f t="shared" si="0"/>
        <v>75.04786754158796</v>
      </c>
      <c r="D50" s="15">
        <v>115627</v>
      </c>
      <c r="E50" s="16">
        <v>32527</v>
      </c>
      <c r="F50" s="16">
        <v>5917</v>
      </c>
      <c r="G50" s="37">
        <f t="shared" si="1"/>
        <v>154071</v>
      </c>
    </row>
    <row r="51" spans="1:7" ht="12.75">
      <c r="A51" s="1"/>
      <c r="B51" s="29">
        <v>1997</v>
      </c>
      <c r="C51" s="23">
        <f t="shared" si="0"/>
        <v>74.88536943610703</v>
      </c>
      <c r="D51" s="15">
        <v>117263</v>
      </c>
      <c r="E51" s="16">
        <v>33583</v>
      </c>
      <c r="F51" s="16">
        <v>5744</v>
      </c>
      <c r="G51" s="37">
        <f t="shared" si="1"/>
        <v>156590</v>
      </c>
    </row>
    <row r="52" spans="1:7" ht="12.75">
      <c r="A52" s="1"/>
      <c r="B52" s="29">
        <v>1998</v>
      </c>
      <c r="C52" s="23">
        <f t="shared" si="0"/>
        <v>75.26441923629973</v>
      </c>
      <c r="D52" s="15">
        <v>117770</v>
      </c>
      <c r="E52" s="16">
        <v>32937</v>
      </c>
      <c r="F52" s="16">
        <v>5768</v>
      </c>
      <c r="G52" s="37">
        <f t="shared" si="1"/>
        <v>156475</v>
      </c>
    </row>
    <row r="53" spans="1:7" ht="12.75">
      <c r="A53" s="1"/>
      <c r="B53" s="29">
        <v>1999</v>
      </c>
      <c r="C53" s="23">
        <f t="shared" si="0"/>
        <v>75.85331004921416</v>
      </c>
      <c r="D53" s="15">
        <v>114672</v>
      </c>
      <c r="E53" s="16">
        <v>31242</v>
      </c>
      <c r="F53" s="16">
        <v>5262</v>
      </c>
      <c r="G53" s="37">
        <f t="shared" si="1"/>
        <v>151176</v>
      </c>
    </row>
    <row r="54" spans="1:7" ht="12.75">
      <c r="A54" s="1"/>
      <c r="B54" s="29">
        <v>2000</v>
      </c>
      <c r="C54" s="23">
        <f t="shared" si="0"/>
        <v>78.27286131809684</v>
      </c>
      <c r="D54" s="15">
        <v>118909</v>
      </c>
      <c r="E54" s="16">
        <v>28429</v>
      </c>
      <c r="F54" s="16">
        <v>4578</v>
      </c>
      <c r="G54" s="37">
        <f t="shared" si="1"/>
        <v>151916</v>
      </c>
    </row>
    <row r="55" spans="1:7" ht="12.75">
      <c r="A55" s="1"/>
      <c r="B55" s="30">
        <v>2001</v>
      </c>
      <c r="C55" s="25">
        <f>D55/G55*100</f>
        <v>80.01034092745194</v>
      </c>
      <c r="D55" s="18">
        <v>123796</v>
      </c>
      <c r="E55" s="19">
        <v>27040</v>
      </c>
      <c r="F55" s="19">
        <v>3889</v>
      </c>
      <c r="G55" s="20">
        <v>154725</v>
      </c>
    </row>
    <row r="56" spans="1:7" ht="12.75">
      <c r="A56" s="3" t="s">
        <v>40</v>
      </c>
      <c r="B56" s="28">
        <v>1985</v>
      </c>
      <c r="C56" s="21">
        <f t="shared" si="0"/>
        <v>29.73523915839542</v>
      </c>
      <c r="D56" s="12">
        <v>12253</v>
      </c>
      <c r="E56" s="13">
        <v>16485</v>
      </c>
      <c r="F56" s="13">
        <v>12469</v>
      </c>
      <c r="G56" s="38">
        <f t="shared" si="1"/>
        <v>41207</v>
      </c>
    </row>
    <row r="57" spans="1:7" ht="12.75">
      <c r="A57" s="1"/>
      <c r="B57" s="29">
        <v>1986</v>
      </c>
      <c r="C57" s="23">
        <f t="shared" si="0"/>
        <v>27.797782621055624</v>
      </c>
      <c r="D57" s="15">
        <v>11734</v>
      </c>
      <c r="E57" s="16">
        <v>16720</v>
      </c>
      <c r="F57" s="16">
        <v>13758</v>
      </c>
      <c r="G57" s="37">
        <f t="shared" si="1"/>
        <v>42212</v>
      </c>
    </row>
    <row r="58" spans="1:7" ht="12.75">
      <c r="A58" s="1"/>
      <c r="B58" s="29">
        <v>1987</v>
      </c>
      <c r="C58" s="23">
        <f t="shared" si="0"/>
        <v>26.57956093169279</v>
      </c>
      <c r="D58" s="15">
        <v>11514</v>
      </c>
      <c r="E58" s="16">
        <v>16967</v>
      </c>
      <c r="F58" s="16">
        <v>14838</v>
      </c>
      <c r="G58" s="37">
        <f t="shared" si="1"/>
        <v>43319</v>
      </c>
    </row>
    <row r="59" spans="1:7" ht="12.75">
      <c r="A59" s="1"/>
      <c r="B59" s="29">
        <v>1988</v>
      </c>
      <c r="C59" s="23">
        <f t="shared" si="0"/>
        <v>23.873702150561748</v>
      </c>
      <c r="D59" s="15">
        <v>10646</v>
      </c>
      <c r="E59" s="16">
        <v>18197</v>
      </c>
      <c r="F59" s="16">
        <v>15750</v>
      </c>
      <c r="G59" s="37">
        <f t="shared" si="1"/>
        <v>44593</v>
      </c>
    </row>
    <row r="60" spans="1:7" ht="12.75">
      <c r="A60" s="1"/>
      <c r="B60" s="29">
        <v>1989</v>
      </c>
      <c r="C60" s="23">
        <f t="shared" si="0"/>
        <v>23.713589118439625</v>
      </c>
      <c r="D60" s="15">
        <v>11088</v>
      </c>
      <c r="E60" s="16">
        <v>18663</v>
      </c>
      <c r="F60" s="16">
        <v>17007</v>
      </c>
      <c r="G60" s="37">
        <f t="shared" si="1"/>
        <v>46758</v>
      </c>
    </row>
    <row r="61" spans="1:7" ht="12.75">
      <c r="A61" s="1"/>
      <c r="B61" s="29">
        <v>1990</v>
      </c>
      <c r="C61" s="23">
        <f t="shared" si="0"/>
        <v>22.534978061097775</v>
      </c>
      <c r="D61" s="15">
        <v>10888</v>
      </c>
      <c r="E61" s="16">
        <v>19339</v>
      </c>
      <c r="F61" s="16">
        <v>18089</v>
      </c>
      <c r="G61" s="37">
        <f t="shared" si="1"/>
        <v>48316</v>
      </c>
    </row>
    <row r="62" spans="1:7" ht="12.75">
      <c r="A62" s="1"/>
      <c r="B62" s="29">
        <v>1991</v>
      </c>
      <c r="C62" s="23">
        <f t="shared" si="0"/>
        <v>24.340733844690455</v>
      </c>
      <c r="D62" s="15">
        <v>12027</v>
      </c>
      <c r="E62" s="16">
        <v>18998</v>
      </c>
      <c r="F62" s="16">
        <v>18386</v>
      </c>
      <c r="G62" s="37">
        <f t="shared" si="1"/>
        <v>49411</v>
      </c>
    </row>
    <row r="63" spans="1:7" ht="12.75">
      <c r="A63" s="1"/>
      <c r="B63" s="29">
        <v>1992</v>
      </c>
      <c r="C63" s="23">
        <f t="shared" si="0"/>
        <v>26.17098681218736</v>
      </c>
      <c r="D63" s="15">
        <v>13812</v>
      </c>
      <c r="E63" s="16">
        <v>20226</v>
      </c>
      <c r="F63" s="16">
        <v>18738</v>
      </c>
      <c r="G63" s="37">
        <f t="shared" si="1"/>
        <v>52776</v>
      </c>
    </row>
    <row r="64" spans="1:7" ht="12.75">
      <c r="A64" s="1" t="s">
        <v>41</v>
      </c>
      <c r="B64" s="29">
        <v>1993</v>
      </c>
      <c r="C64" s="23">
        <f t="shared" si="0"/>
        <v>30.447706709081903</v>
      </c>
      <c r="D64" s="15">
        <v>11677</v>
      </c>
      <c r="E64" s="16">
        <v>14528</v>
      </c>
      <c r="F64" s="16">
        <v>12146</v>
      </c>
      <c r="G64" s="37">
        <f t="shared" si="1"/>
        <v>38351</v>
      </c>
    </row>
    <row r="65" spans="1:7" ht="12.75">
      <c r="A65" s="1"/>
      <c r="B65" s="29">
        <v>1994</v>
      </c>
      <c r="C65" s="23">
        <f t="shared" si="0"/>
        <v>31.839850178763974</v>
      </c>
      <c r="D65" s="15">
        <v>11221</v>
      </c>
      <c r="E65" s="16">
        <v>14594</v>
      </c>
      <c r="F65" s="16">
        <v>9427</v>
      </c>
      <c r="G65" s="37">
        <f t="shared" si="1"/>
        <v>35242</v>
      </c>
    </row>
    <row r="66" spans="1:7" ht="12.75">
      <c r="A66" s="1"/>
      <c r="B66" s="29">
        <v>1995</v>
      </c>
      <c r="C66" s="23">
        <f t="shared" si="0"/>
        <v>34.10290237467019</v>
      </c>
      <c r="D66" s="15">
        <v>11374</v>
      </c>
      <c r="E66" s="16">
        <v>13576</v>
      </c>
      <c r="F66" s="16">
        <v>8402</v>
      </c>
      <c r="G66" s="37">
        <f t="shared" si="1"/>
        <v>33352</v>
      </c>
    </row>
    <row r="67" spans="1:7" ht="12.75">
      <c r="A67" s="1"/>
      <c r="B67" s="29">
        <v>1996</v>
      </c>
      <c r="C67" s="23">
        <f t="shared" si="0"/>
        <v>35.78311819641901</v>
      </c>
      <c r="D67" s="15">
        <v>12031</v>
      </c>
      <c r="E67" s="16">
        <v>13794</v>
      </c>
      <c r="F67" s="16">
        <v>7797</v>
      </c>
      <c r="G67" s="37">
        <f t="shared" si="1"/>
        <v>33622</v>
      </c>
    </row>
    <row r="68" spans="1:7" ht="12.75">
      <c r="A68" s="1"/>
      <c r="B68" s="29">
        <v>1997</v>
      </c>
      <c r="C68" s="23">
        <f t="shared" si="0"/>
        <v>38.04215482020617</v>
      </c>
      <c r="D68" s="15">
        <v>14060</v>
      </c>
      <c r="E68" s="16">
        <v>15154</v>
      </c>
      <c r="F68" s="16">
        <v>7745</v>
      </c>
      <c r="G68" s="37">
        <f t="shared" si="1"/>
        <v>36959</v>
      </c>
    </row>
    <row r="69" spans="1:7" ht="12.75">
      <c r="A69" s="1"/>
      <c r="B69" s="29">
        <v>1998</v>
      </c>
      <c r="C69" s="23">
        <f t="shared" si="0"/>
        <v>39.558528428093645</v>
      </c>
      <c r="D69" s="15">
        <v>14785</v>
      </c>
      <c r="E69" s="16">
        <v>14961</v>
      </c>
      <c r="F69" s="16">
        <v>7629</v>
      </c>
      <c r="G69" s="37">
        <f t="shared" si="1"/>
        <v>37375</v>
      </c>
    </row>
    <row r="70" spans="1:7" ht="12.75">
      <c r="A70" s="1"/>
      <c r="B70" s="29">
        <v>1999</v>
      </c>
      <c r="C70" s="23">
        <f t="shared" si="0"/>
        <v>39.42362179227718</v>
      </c>
      <c r="D70" s="15">
        <v>14610</v>
      </c>
      <c r="E70" s="16">
        <v>15083</v>
      </c>
      <c r="F70" s="16">
        <v>7366</v>
      </c>
      <c r="G70" s="37">
        <f t="shared" si="1"/>
        <v>37059</v>
      </c>
    </row>
    <row r="71" spans="1:7" ht="12.75">
      <c r="A71" s="1"/>
      <c r="B71" s="29">
        <v>2000</v>
      </c>
      <c r="C71" s="23">
        <f t="shared" si="0"/>
        <v>42.67660401814647</v>
      </c>
      <c r="D71" s="15">
        <v>15804</v>
      </c>
      <c r="E71" s="16">
        <v>14508</v>
      </c>
      <c r="F71" s="16">
        <v>6720</v>
      </c>
      <c r="G71" s="37">
        <f t="shared" si="1"/>
        <v>37032</v>
      </c>
    </row>
    <row r="72" spans="1:7" ht="12.75">
      <c r="A72" s="1"/>
      <c r="B72" s="30">
        <v>2001</v>
      </c>
      <c r="C72" s="25">
        <f>D72/G72*100</f>
        <v>44.67596260497544</v>
      </c>
      <c r="D72" s="18">
        <v>16917</v>
      </c>
      <c r="E72" s="19">
        <v>15014</v>
      </c>
      <c r="F72" s="19">
        <v>5935</v>
      </c>
      <c r="G72" s="20">
        <v>37866</v>
      </c>
    </row>
    <row r="73" spans="1:7" ht="12.75">
      <c r="A73" s="3" t="s">
        <v>4</v>
      </c>
      <c r="B73" s="28">
        <v>1985</v>
      </c>
      <c r="C73" s="21">
        <f t="shared" si="0"/>
        <v>23.16006541989618</v>
      </c>
      <c r="D73" s="12">
        <v>16285</v>
      </c>
      <c r="E73" s="13">
        <v>30563</v>
      </c>
      <c r="F73" s="13">
        <v>23467</v>
      </c>
      <c r="G73" s="38">
        <f t="shared" si="1"/>
        <v>70315</v>
      </c>
    </row>
    <row r="74" spans="1:7" ht="12.75">
      <c r="A74" s="1"/>
      <c r="B74" s="29">
        <v>1986</v>
      </c>
      <c r="C74" s="23">
        <f aca="true" t="shared" si="2" ref="C74:C141">100*D74/G74</f>
        <v>20.205469826011186</v>
      </c>
      <c r="D74" s="15">
        <v>14377</v>
      </c>
      <c r="E74" s="16">
        <v>30243</v>
      </c>
      <c r="F74" s="16">
        <v>26534</v>
      </c>
      <c r="G74" s="37">
        <f aca="true" t="shared" si="3" ref="G74:G139">SUM(D74:F74)</f>
        <v>71154</v>
      </c>
    </row>
    <row r="75" spans="1:7" ht="12.75">
      <c r="A75" s="1"/>
      <c r="B75" s="29">
        <v>1987</v>
      </c>
      <c r="C75" s="23">
        <f t="shared" si="2"/>
        <v>18.877720828063637</v>
      </c>
      <c r="D75" s="15">
        <v>14180</v>
      </c>
      <c r="E75" s="16">
        <v>31481</v>
      </c>
      <c r="F75" s="16">
        <v>29454</v>
      </c>
      <c r="G75" s="37">
        <f t="shared" si="3"/>
        <v>75115</v>
      </c>
    </row>
    <row r="76" spans="1:7" ht="12.75">
      <c r="A76" s="1"/>
      <c r="B76" s="29">
        <v>1988</v>
      </c>
      <c r="C76" s="23">
        <f t="shared" si="2"/>
        <v>17.12671950441833</v>
      </c>
      <c r="D76" s="15">
        <v>13160</v>
      </c>
      <c r="E76" s="16">
        <v>32134</v>
      </c>
      <c r="F76" s="16">
        <v>31545</v>
      </c>
      <c r="G76" s="37">
        <f t="shared" si="3"/>
        <v>76839</v>
      </c>
    </row>
    <row r="77" spans="1:7" ht="12.75">
      <c r="A77" s="1"/>
      <c r="B77" s="29">
        <v>1989</v>
      </c>
      <c r="C77" s="23">
        <f t="shared" si="2"/>
        <v>16.417664575809415</v>
      </c>
      <c r="D77" s="15">
        <v>12956</v>
      </c>
      <c r="E77" s="16">
        <v>32472</v>
      </c>
      <c r="F77" s="16">
        <v>33487</v>
      </c>
      <c r="G77" s="37">
        <f t="shared" si="3"/>
        <v>78915</v>
      </c>
    </row>
    <row r="78" spans="1:7" ht="12.75">
      <c r="A78" s="1"/>
      <c r="B78" s="29">
        <v>1990</v>
      </c>
      <c r="C78" s="23">
        <f t="shared" si="2"/>
        <v>16.202975072346042</v>
      </c>
      <c r="D78" s="15">
        <v>12766</v>
      </c>
      <c r="E78" s="16">
        <v>32635</v>
      </c>
      <c r="F78" s="16">
        <v>33387</v>
      </c>
      <c r="G78" s="37">
        <f t="shared" si="3"/>
        <v>78788</v>
      </c>
    </row>
    <row r="79" spans="1:7" ht="12.75">
      <c r="A79" s="1"/>
      <c r="B79" s="29">
        <v>1991</v>
      </c>
      <c r="C79" s="23">
        <f t="shared" si="2"/>
        <v>16.718469891793596</v>
      </c>
      <c r="D79" s="15">
        <v>12963</v>
      </c>
      <c r="E79" s="16">
        <v>31199</v>
      </c>
      <c r="F79" s="16">
        <v>33375</v>
      </c>
      <c r="G79" s="37">
        <f t="shared" si="3"/>
        <v>77537</v>
      </c>
    </row>
    <row r="80" spans="1:7" ht="12.75">
      <c r="A80" s="1"/>
      <c r="B80" s="29">
        <v>1992</v>
      </c>
      <c r="C80" s="23">
        <f t="shared" si="2"/>
        <v>18.103448275862068</v>
      </c>
      <c r="D80" s="15">
        <v>12873</v>
      </c>
      <c r="E80" s="16">
        <v>28750</v>
      </c>
      <c r="F80" s="16">
        <v>29485</v>
      </c>
      <c r="G80" s="37">
        <f t="shared" si="3"/>
        <v>71108</v>
      </c>
    </row>
    <row r="81" spans="1:7" ht="12.75">
      <c r="A81" s="1"/>
      <c r="B81" s="29">
        <v>1993</v>
      </c>
      <c r="C81" s="23">
        <f t="shared" si="2"/>
        <v>20.394274675096593</v>
      </c>
      <c r="D81" s="15">
        <v>13935</v>
      </c>
      <c r="E81" s="16">
        <v>26573</v>
      </c>
      <c r="F81" s="16">
        <v>27820</v>
      </c>
      <c r="G81" s="37">
        <f t="shared" si="3"/>
        <v>68328</v>
      </c>
    </row>
    <row r="82" spans="1:7" ht="12.75">
      <c r="A82" s="1"/>
      <c r="B82" s="29">
        <v>1994</v>
      </c>
      <c r="C82" s="23">
        <f t="shared" si="2"/>
        <v>23.521834547247224</v>
      </c>
      <c r="D82" s="15">
        <v>14791</v>
      </c>
      <c r="E82" s="16">
        <v>28532</v>
      </c>
      <c r="F82" s="16">
        <v>19559</v>
      </c>
      <c r="G82" s="37">
        <f t="shared" si="3"/>
        <v>62882</v>
      </c>
    </row>
    <row r="83" spans="1:7" ht="12.75">
      <c r="A83" s="1"/>
      <c r="B83" s="29">
        <v>1995</v>
      </c>
      <c r="C83" s="23">
        <f t="shared" si="2"/>
        <v>25.032701609223373</v>
      </c>
      <c r="D83" s="15">
        <v>16458</v>
      </c>
      <c r="E83" s="16">
        <v>30207</v>
      </c>
      <c r="F83" s="16">
        <v>19081</v>
      </c>
      <c r="G83" s="37">
        <f t="shared" si="3"/>
        <v>65746</v>
      </c>
    </row>
    <row r="84" spans="1:7" ht="12.75">
      <c r="A84" s="1"/>
      <c r="B84" s="29">
        <v>1996</v>
      </c>
      <c r="C84" s="23">
        <f t="shared" si="2"/>
        <v>28.061114076724422</v>
      </c>
      <c r="D84" s="15">
        <v>19450</v>
      </c>
      <c r="E84" s="16">
        <v>31789</v>
      </c>
      <c r="F84" s="16">
        <v>18074</v>
      </c>
      <c r="G84" s="37">
        <f t="shared" si="3"/>
        <v>69313</v>
      </c>
    </row>
    <row r="85" spans="1:7" ht="12.75">
      <c r="A85" s="1"/>
      <c r="B85" s="29">
        <v>1997</v>
      </c>
      <c r="C85" s="23">
        <f t="shared" si="2"/>
        <v>29.113756788541075</v>
      </c>
      <c r="D85" s="15">
        <v>22033</v>
      </c>
      <c r="E85" s="16">
        <v>35218</v>
      </c>
      <c r="F85" s="16">
        <v>18428</v>
      </c>
      <c r="G85" s="37">
        <f t="shared" si="3"/>
        <v>75679</v>
      </c>
    </row>
    <row r="86" spans="1:7" ht="12.75">
      <c r="A86" s="1"/>
      <c r="B86" s="29">
        <v>1998</v>
      </c>
      <c r="C86" s="23">
        <f t="shared" si="2"/>
        <v>30.483196198131928</v>
      </c>
      <c r="D86" s="15">
        <v>24118</v>
      </c>
      <c r="E86" s="16">
        <v>36399</v>
      </c>
      <c r="F86" s="16">
        <v>18602</v>
      </c>
      <c r="G86" s="37">
        <f t="shared" si="3"/>
        <v>79119</v>
      </c>
    </row>
    <row r="87" spans="1:7" ht="12.75">
      <c r="A87" s="1"/>
      <c r="B87" s="29">
        <v>1999</v>
      </c>
      <c r="C87" s="23">
        <f t="shared" si="2"/>
        <v>31.06390011951077</v>
      </c>
      <c r="D87" s="15">
        <v>24433</v>
      </c>
      <c r="E87" s="16">
        <v>36448</v>
      </c>
      <c r="F87" s="16">
        <v>17773</v>
      </c>
      <c r="G87" s="37">
        <f t="shared" si="3"/>
        <v>78654</v>
      </c>
    </row>
    <row r="88" spans="1:7" ht="12.75">
      <c r="A88" s="1"/>
      <c r="B88" s="29">
        <v>2000</v>
      </c>
      <c r="C88" s="23">
        <f t="shared" si="2"/>
        <v>34.30673382820785</v>
      </c>
      <c r="D88" s="15">
        <v>25881</v>
      </c>
      <c r="E88" s="16">
        <v>33572</v>
      </c>
      <c r="F88" s="16">
        <v>15987</v>
      </c>
      <c r="G88" s="37">
        <f t="shared" si="3"/>
        <v>75440</v>
      </c>
    </row>
    <row r="89" spans="1:7" ht="12.75">
      <c r="A89" s="1"/>
      <c r="B89" s="30">
        <v>2001</v>
      </c>
      <c r="C89" s="25">
        <f>D89/G89*100</f>
        <v>35.71437802907916</v>
      </c>
      <c r="D89" s="18">
        <v>27634</v>
      </c>
      <c r="E89" s="19">
        <v>35179</v>
      </c>
      <c r="F89" s="19">
        <v>14562</v>
      </c>
      <c r="G89" s="20">
        <v>77375</v>
      </c>
    </row>
    <row r="90" spans="1:7" ht="12.75">
      <c r="A90" s="1"/>
      <c r="B90" s="4" t="s">
        <v>24</v>
      </c>
      <c r="C90" s="21" t="s">
        <v>41</v>
      </c>
      <c r="D90" s="12"/>
      <c r="E90" s="13"/>
      <c r="F90" s="13"/>
      <c r="G90" s="38"/>
    </row>
    <row r="91" spans="1:7" ht="12.75">
      <c r="A91" s="1"/>
      <c r="B91" s="5" t="s">
        <v>25</v>
      </c>
      <c r="C91" s="23" t="s">
        <v>41</v>
      </c>
      <c r="D91" s="15"/>
      <c r="E91" s="16"/>
      <c r="F91" s="16"/>
      <c r="G91" s="37"/>
    </row>
    <row r="92" spans="1:7" ht="12.75">
      <c r="A92" s="1"/>
      <c r="B92" s="5" t="s">
        <v>26</v>
      </c>
      <c r="C92" s="23" t="s">
        <v>41</v>
      </c>
      <c r="D92" s="15"/>
      <c r="E92" s="16"/>
      <c r="F92" s="16"/>
      <c r="G92" s="37"/>
    </row>
    <row r="93" spans="1:7" ht="12.75">
      <c r="A93" s="1"/>
      <c r="B93" s="5" t="s">
        <v>27</v>
      </c>
      <c r="C93" s="23" t="s">
        <v>41</v>
      </c>
      <c r="D93" s="15"/>
      <c r="E93" s="16"/>
      <c r="F93" s="16"/>
      <c r="G93" s="37"/>
    </row>
    <row r="94" spans="1:7" ht="12.75">
      <c r="A94" s="1"/>
      <c r="B94" s="5" t="s">
        <v>28</v>
      </c>
      <c r="C94" s="23" t="s">
        <v>41</v>
      </c>
      <c r="D94" s="15"/>
      <c r="E94" s="16"/>
      <c r="F94" s="16"/>
      <c r="G94" s="37"/>
    </row>
    <row r="95" spans="1:7" ht="12.75">
      <c r="A95" s="1"/>
      <c r="B95" s="5" t="s">
        <v>29</v>
      </c>
      <c r="C95" s="23" t="s">
        <v>41</v>
      </c>
      <c r="D95" s="15"/>
      <c r="E95" s="16"/>
      <c r="F95" s="16"/>
      <c r="G95" s="37"/>
    </row>
    <row r="96" spans="1:7" ht="12.75">
      <c r="A96" s="1"/>
      <c r="B96" s="5" t="s">
        <v>30</v>
      </c>
      <c r="C96" s="23" t="s">
        <v>41</v>
      </c>
      <c r="D96" s="15"/>
      <c r="E96" s="16"/>
      <c r="F96" s="16"/>
      <c r="G96" s="37"/>
    </row>
    <row r="97" spans="1:7" ht="12.75">
      <c r="A97" s="1"/>
      <c r="B97" s="5" t="s">
        <v>31</v>
      </c>
      <c r="C97" s="23" t="s">
        <v>41</v>
      </c>
      <c r="D97" s="15"/>
      <c r="E97" s="16"/>
      <c r="F97" s="16"/>
      <c r="G97" s="37"/>
    </row>
    <row r="98" spans="1:7" ht="12.75">
      <c r="A98" s="40" t="s">
        <v>5</v>
      </c>
      <c r="B98" s="5" t="s">
        <v>32</v>
      </c>
      <c r="C98" s="23">
        <f t="shared" si="2"/>
        <v>27.876447876447877</v>
      </c>
      <c r="D98" s="15">
        <v>3249</v>
      </c>
      <c r="E98" s="16">
        <v>4246</v>
      </c>
      <c r="F98" s="16">
        <v>4160</v>
      </c>
      <c r="G98" s="17">
        <f t="shared" si="3"/>
        <v>11655</v>
      </c>
    </row>
    <row r="99" spans="1:7" ht="12.75">
      <c r="A99" s="40"/>
      <c r="B99" s="29">
        <v>1994</v>
      </c>
      <c r="C99" s="23">
        <f t="shared" si="2"/>
        <v>30.570531906332985</v>
      </c>
      <c r="D99" s="15">
        <v>3799</v>
      </c>
      <c r="E99" s="16">
        <v>4919</v>
      </c>
      <c r="F99" s="16">
        <v>3709</v>
      </c>
      <c r="G99" s="17">
        <f t="shared" si="3"/>
        <v>12427</v>
      </c>
    </row>
    <row r="100" spans="1:7" ht="12.75">
      <c r="A100" s="40"/>
      <c r="B100" s="29">
        <v>1995</v>
      </c>
      <c r="C100" s="23">
        <f t="shared" si="2"/>
        <v>32.570740517760385</v>
      </c>
      <c r="D100" s="15">
        <v>4328</v>
      </c>
      <c r="E100" s="16">
        <v>5306</v>
      </c>
      <c r="F100" s="16">
        <v>3654</v>
      </c>
      <c r="G100" s="17">
        <f t="shared" si="3"/>
        <v>13288</v>
      </c>
    </row>
    <row r="101" spans="1:7" ht="12.75">
      <c r="A101" s="40"/>
      <c r="B101" s="29">
        <v>1996</v>
      </c>
      <c r="C101" s="23">
        <f t="shared" si="2"/>
        <v>35.59020361668802</v>
      </c>
      <c r="D101" s="15">
        <v>4999</v>
      </c>
      <c r="E101" s="16">
        <v>5562</v>
      </c>
      <c r="F101" s="16">
        <v>3485</v>
      </c>
      <c r="G101" s="17">
        <f t="shared" si="3"/>
        <v>14046</v>
      </c>
    </row>
    <row r="102" spans="1:7" ht="12.75">
      <c r="A102" s="40"/>
      <c r="B102" s="29">
        <v>1997</v>
      </c>
      <c r="C102" s="23">
        <f t="shared" si="2"/>
        <v>36.66867995436548</v>
      </c>
      <c r="D102" s="15">
        <v>5464</v>
      </c>
      <c r="E102" s="16">
        <v>5953</v>
      </c>
      <c r="F102" s="16">
        <v>3484</v>
      </c>
      <c r="G102" s="17">
        <f t="shared" si="3"/>
        <v>14901</v>
      </c>
    </row>
    <row r="103" spans="1:7" ht="12.75">
      <c r="A103" s="40"/>
      <c r="B103" s="29">
        <v>1998</v>
      </c>
      <c r="C103" s="23">
        <f t="shared" si="2"/>
        <v>38.76182171842511</v>
      </c>
      <c r="D103" s="15">
        <v>5779</v>
      </c>
      <c r="E103" s="16">
        <v>5835</v>
      </c>
      <c r="F103" s="16">
        <v>3295</v>
      </c>
      <c r="G103" s="17">
        <f t="shared" si="3"/>
        <v>14909</v>
      </c>
    </row>
    <row r="104" spans="1:7" ht="12.75">
      <c r="A104" s="40"/>
      <c r="B104" s="29">
        <v>1999</v>
      </c>
      <c r="C104" s="23">
        <f t="shared" si="2"/>
        <v>37.644028737969364</v>
      </c>
      <c r="D104" s="15">
        <v>5554</v>
      </c>
      <c r="E104" s="16">
        <v>5806</v>
      </c>
      <c r="F104" s="16">
        <v>3394</v>
      </c>
      <c r="G104" s="17">
        <f t="shared" si="3"/>
        <v>14754</v>
      </c>
    </row>
    <row r="105" spans="1:7" ht="12.75">
      <c r="A105" s="40"/>
      <c r="B105" s="29">
        <v>2000</v>
      </c>
      <c r="C105" s="23">
        <f t="shared" si="2"/>
        <v>40.22980452602817</v>
      </c>
      <c r="D105" s="15">
        <v>5742</v>
      </c>
      <c r="E105" s="16">
        <v>5375</v>
      </c>
      <c r="F105" s="16">
        <v>3156</v>
      </c>
      <c r="G105" s="17">
        <f t="shared" si="3"/>
        <v>14273</v>
      </c>
    </row>
    <row r="106" spans="1:7" ht="12.75">
      <c r="A106" s="40"/>
      <c r="B106" s="30">
        <v>2001</v>
      </c>
      <c r="C106" s="25">
        <f>D106/G106*100</f>
        <v>42.40917253764332</v>
      </c>
      <c r="D106" s="18">
        <v>6140</v>
      </c>
      <c r="E106" s="19">
        <v>5463</v>
      </c>
      <c r="F106" s="19">
        <v>2875</v>
      </c>
      <c r="G106" s="20">
        <v>14478</v>
      </c>
    </row>
    <row r="107" spans="1:7" ht="12.75">
      <c r="A107" s="1"/>
      <c r="B107" s="4" t="s">
        <v>24</v>
      </c>
      <c r="C107" s="21" t="s">
        <v>41</v>
      </c>
      <c r="D107" s="12"/>
      <c r="E107" s="13"/>
      <c r="F107" s="13"/>
      <c r="G107" s="38"/>
    </row>
    <row r="108" spans="1:7" ht="12.75">
      <c r="A108" s="1"/>
      <c r="B108" s="5" t="s">
        <v>25</v>
      </c>
      <c r="C108" s="23" t="s">
        <v>41</v>
      </c>
      <c r="D108" s="15"/>
      <c r="E108" s="16"/>
      <c r="F108" s="16"/>
      <c r="G108" s="37"/>
    </row>
    <row r="109" spans="1:7" ht="12.75">
      <c r="A109" s="1"/>
      <c r="B109" s="5" t="s">
        <v>26</v>
      </c>
      <c r="C109" s="23" t="s">
        <v>41</v>
      </c>
      <c r="D109" s="15"/>
      <c r="E109" s="16"/>
      <c r="F109" s="16"/>
      <c r="G109" s="37"/>
    </row>
    <row r="110" spans="1:7" ht="12.75">
      <c r="A110" s="1"/>
      <c r="B110" s="5" t="s">
        <v>27</v>
      </c>
      <c r="C110" s="23" t="s">
        <v>41</v>
      </c>
      <c r="D110" s="15"/>
      <c r="E110" s="16"/>
      <c r="F110" s="16"/>
      <c r="G110" s="37"/>
    </row>
    <row r="111" spans="1:7" ht="12.75">
      <c r="A111" s="1"/>
      <c r="B111" s="5" t="s">
        <v>28</v>
      </c>
      <c r="C111" s="23" t="s">
        <v>41</v>
      </c>
      <c r="D111" s="15"/>
      <c r="E111" s="16"/>
      <c r="F111" s="16"/>
      <c r="G111" s="37"/>
    </row>
    <row r="112" spans="1:7" ht="12.75">
      <c r="A112" s="1"/>
      <c r="B112" s="5" t="s">
        <v>29</v>
      </c>
      <c r="C112" s="23" t="s">
        <v>41</v>
      </c>
      <c r="D112" s="15"/>
      <c r="E112" s="16"/>
      <c r="F112" s="16"/>
      <c r="G112" s="37"/>
    </row>
    <row r="113" spans="1:7" ht="12.75">
      <c r="A113" s="1"/>
      <c r="B113" s="5" t="s">
        <v>30</v>
      </c>
      <c r="C113" s="23" t="s">
        <v>41</v>
      </c>
      <c r="D113" s="15"/>
      <c r="E113" s="16"/>
      <c r="F113" s="16"/>
      <c r="G113" s="37"/>
    </row>
    <row r="114" spans="1:7" ht="12.75">
      <c r="A114" s="1"/>
      <c r="B114" s="5" t="s">
        <v>31</v>
      </c>
      <c r="C114" s="23" t="s">
        <v>41</v>
      </c>
      <c r="D114" s="15"/>
      <c r="E114" s="16"/>
      <c r="F114" s="16"/>
      <c r="G114" s="37"/>
    </row>
    <row r="115" spans="1:7" ht="12.75">
      <c r="A115" s="40" t="s">
        <v>6</v>
      </c>
      <c r="B115" s="5" t="s">
        <v>32</v>
      </c>
      <c r="C115" s="23">
        <f t="shared" si="2"/>
        <v>30.222757375075258</v>
      </c>
      <c r="D115" s="15">
        <v>2008</v>
      </c>
      <c r="E115" s="16">
        <v>2343</v>
      </c>
      <c r="F115" s="16">
        <v>2293</v>
      </c>
      <c r="G115" s="17">
        <f t="shared" si="3"/>
        <v>6644</v>
      </c>
    </row>
    <row r="116" spans="1:7" ht="12.75">
      <c r="A116" s="40"/>
      <c r="B116" s="29">
        <v>1994</v>
      </c>
      <c r="C116" s="23">
        <f t="shared" si="2"/>
        <v>31.43945163747144</v>
      </c>
      <c r="D116" s="15">
        <v>2064</v>
      </c>
      <c r="E116" s="16">
        <v>2612</v>
      </c>
      <c r="F116" s="16">
        <v>1889</v>
      </c>
      <c r="G116" s="17">
        <f t="shared" si="3"/>
        <v>6565</v>
      </c>
    </row>
    <row r="117" spans="1:7" ht="12.75">
      <c r="A117" s="40"/>
      <c r="B117" s="29">
        <v>1995</v>
      </c>
      <c r="C117" s="23">
        <f t="shared" si="2"/>
        <v>31.215741391426565</v>
      </c>
      <c r="D117" s="15">
        <v>2221</v>
      </c>
      <c r="E117" s="16">
        <v>2913</v>
      </c>
      <c r="F117" s="16">
        <v>1981</v>
      </c>
      <c r="G117" s="17">
        <f t="shared" si="3"/>
        <v>7115</v>
      </c>
    </row>
    <row r="118" spans="1:7" ht="12.75">
      <c r="A118" s="40"/>
      <c r="B118" s="29">
        <v>1996</v>
      </c>
      <c r="C118" s="23">
        <f t="shared" si="2"/>
        <v>34.40830828095108</v>
      </c>
      <c r="D118" s="15">
        <v>2518</v>
      </c>
      <c r="E118" s="16">
        <v>2897</v>
      </c>
      <c r="F118" s="16">
        <v>1903</v>
      </c>
      <c r="G118" s="17">
        <f t="shared" si="3"/>
        <v>7318</v>
      </c>
    </row>
    <row r="119" spans="1:7" ht="12.75">
      <c r="A119" s="40"/>
      <c r="B119" s="29">
        <v>1997</v>
      </c>
      <c r="C119" s="23">
        <f t="shared" si="2"/>
        <v>35.603189125604494</v>
      </c>
      <c r="D119" s="15">
        <v>2724</v>
      </c>
      <c r="E119" s="16">
        <v>3082</v>
      </c>
      <c r="F119" s="16">
        <v>1845</v>
      </c>
      <c r="G119" s="17">
        <f t="shared" si="3"/>
        <v>7651</v>
      </c>
    </row>
    <row r="120" spans="1:7" ht="12.75">
      <c r="A120" s="40"/>
      <c r="B120" s="29">
        <v>1998</v>
      </c>
      <c r="C120" s="23">
        <f t="shared" si="2"/>
        <v>36.240621650589496</v>
      </c>
      <c r="D120" s="15">
        <v>2705</v>
      </c>
      <c r="E120" s="16">
        <v>2996</v>
      </c>
      <c r="F120" s="16">
        <v>1763</v>
      </c>
      <c r="G120" s="17">
        <f t="shared" si="3"/>
        <v>7464</v>
      </c>
    </row>
    <row r="121" spans="1:7" ht="12.75">
      <c r="A121" s="40"/>
      <c r="B121" s="29">
        <v>1999</v>
      </c>
      <c r="C121" s="23">
        <f t="shared" si="2"/>
        <v>35.83390061266167</v>
      </c>
      <c r="D121" s="15">
        <v>2632</v>
      </c>
      <c r="E121" s="16">
        <v>3039</v>
      </c>
      <c r="F121" s="16">
        <v>1674</v>
      </c>
      <c r="G121" s="17">
        <f t="shared" si="3"/>
        <v>7345</v>
      </c>
    </row>
    <row r="122" spans="1:7" ht="12.75">
      <c r="A122" s="40"/>
      <c r="B122" s="29">
        <v>2000</v>
      </c>
      <c r="C122" s="23">
        <f t="shared" si="2"/>
        <v>38.1033990288489</v>
      </c>
      <c r="D122" s="15">
        <v>2668</v>
      </c>
      <c r="E122" s="16">
        <v>2779</v>
      </c>
      <c r="F122" s="16">
        <v>1555</v>
      </c>
      <c r="G122" s="17">
        <f t="shared" si="3"/>
        <v>7002</v>
      </c>
    </row>
    <row r="123" spans="1:7" ht="12.75">
      <c r="A123" s="40"/>
      <c r="B123" s="30">
        <v>2001</v>
      </c>
      <c r="C123" s="25">
        <f>D123/G123*100</f>
        <v>42.740484429065745</v>
      </c>
      <c r="D123" s="18">
        <v>3088</v>
      </c>
      <c r="E123" s="19">
        <v>2823</v>
      </c>
      <c r="F123" s="19">
        <v>1314</v>
      </c>
      <c r="G123" s="20">
        <v>7225</v>
      </c>
    </row>
    <row r="124" spans="1:7" ht="12.75">
      <c r="A124" s="1" t="s">
        <v>7</v>
      </c>
      <c r="B124" s="28">
        <v>1985</v>
      </c>
      <c r="C124" s="21">
        <f t="shared" si="2"/>
        <v>4.857573774223841</v>
      </c>
      <c r="D124" s="12">
        <v>1707</v>
      </c>
      <c r="E124" s="13">
        <v>8303</v>
      </c>
      <c r="F124" s="13">
        <v>25131</v>
      </c>
      <c r="G124" s="38">
        <f t="shared" si="3"/>
        <v>35141</v>
      </c>
    </row>
    <row r="125" spans="1:7" ht="12.75">
      <c r="A125" s="1"/>
      <c r="B125" s="29">
        <v>1986</v>
      </c>
      <c r="C125" s="23">
        <f t="shared" si="2"/>
        <v>3.8091430094628813</v>
      </c>
      <c r="D125" s="15">
        <v>1429</v>
      </c>
      <c r="E125" s="16">
        <v>8266</v>
      </c>
      <c r="F125" s="16">
        <v>27820</v>
      </c>
      <c r="G125" s="37">
        <f t="shared" si="3"/>
        <v>37515</v>
      </c>
    </row>
    <row r="126" spans="1:7" ht="12.75">
      <c r="A126" s="1"/>
      <c r="B126" s="29">
        <v>1987</v>
      </c>
      <c r="C126" s="23">
        <f t="shared" si="2"/>
        <v>3.171902379561673</v>
      </c>
      <c r="D126" s="15">
        <v>1249</v>
      </c>
      <c r="E126" s="16">
        <v>7270</v>
      </c>
      <c r="F126" s="16">
        <v>30858</v>
      </c>
      <c r="G126" s="37">
        <f t="shared" si="3"/>
        <v>39377</v>
      </c>
    </row>
    <row r="127" spans="1:7" ht="12.75">
      <c r="A127" s="1"/>
      <c r="B127" s="29">
        <v>1988</v>
      </c>
      <c r="C127" s="23">
        <f t="shared" si="2"/>
        <v>3.1694588089507425</v>
      </c>
      <c r="D127" s="15">
        <v>1330</v>
      </c>
      <c r="E127" s="16">
        <v>7100</v>
      </c>
      <c r="F127" s="16">
        <v>33533</v>
      </c>
      <c r="G127" s="37">
        <f t="shared" si="3"/>
        <v>41963</v>
      </c>
    </row>
    <row r="128" spans="1:7" ht="12.75">
      <c r="A128" s="1"/>
      <c r="B128" s="29">
        <v>1989</v>
      </c>
      <c r="C128" s="23">
        <f t="shared" si="2"/>
        <v>3.145430439354455</v>
      </c>
      <c r="D128" s="15">
        <v>1376</v>
      </c>
      <c r="E128" s="16">
        <v>7126</v>
      </c>
      <c r="F128" s="16">
        <v>35244</v>
      </c>
      <c r="G128" s="37">
        <f t="shared" si="3"/>
        <v>43746</v>
      </c>
    </row>
    <row r="129" spans="1:7" ht="12.75">
      <c r="A129" s="1"/>
      <c r="B129" s="29">
        <v>1990</v>
      </c>
      <c r="C129" s="23">
        <f t="shared" si="2"/>
        <v>2.5000549704259107</v>
      </c>
      <c r="D129" s="15">
        <v>1137</v>
      </c>
      <c r="E129" s="16">
        <v>6698</v>
      </c>
      <c r="F129" s="16">
        <v>37644</v>
      </c>
      <c r="G129" s="37">
        <f t="shared" si="3"/>
        <v>45479</v>
      </c>
    </row>
    <row r="130" spans="1:7" ht="12.75">
      <c r="A130" s="1"/>
      <c r="B130" s="29">
        <v>1991</v>
      </c>
      <c r="C130" s="23">
        <f t="shared" si="2"/>
        <v>3.0386063400833168</v>
      </c>
      <c r="D130" s="15">
        <v>1364</v>
      </c>
      <c r="E130" s="16">
        <v>6594</v>
      </c>
      <c r="F130" s="16">
        <v>36931</v>
      </c>
      <c r="G130" s="37">
        <f t="shared" si="3"/>
        <v>44889</v>
      </c>
    </row>
    <row r="131" spans="1:7" ht="12.75">
      <c r="A131" s="1"/>
      <c r="B131" s="29">
        <v>1992</v>
      </c>
      <c r="C131" s="23">
        <f t="shared" si="2"/>
        <v>2.5415985380398194</v>
      </c>
      <c r="D131" s="15">
        <v>1057</v>
      </c>
      <c r="E131" s="16">
        <v>5935</v>
      </c>
      <c r="F131" s="16">
        <v>34596</v>
      </c>
      <c r="G131" s="37">
        <f t="shared" si="3"/>
        <v>41588</v>
      </c>
    </row>
    <row r="132" spans="1:7" ht="12.75">
      <c r="A132" s="1"/>
      <c r="B132" s="29">
        <v>1993</v>
      </c>
      <c r="C132" s="23">
        <f t="shared" si="2"/>
        <v>5.455188619652828</v>
      </c>
      <c r="D132" s="15">
        <v>2159</v>
      </c>
      <c r="E132" s="16">
        <v>6654</v>
      </c>
      <c r="F132" s="16">
        <v>30764</v>
      </c>
      <c r="G132" s="37">
        <f t="shared" si="3"/>
        <v>39577</v>
      </c>
    </row>
    <row r="133" spans="1:7" ht="12.75">
      <c r="A133" s="1"/>
      <c r="B133" s="29">
        <v>1994</v>
      </c>
      <c r="C133" s="23">
        <f t="shared" si="2"/>
        <v>5.7974266906044285</v>
      </c>
      <c r="D133" s="15">
        <v>2325</v>
      </c>
      <c r="E133" s="16">
        <v>7856</v>
      </c>
      <c r="F133" s="16">
        <v>29923</v>
      </c>
      <c r="G133" s="37">
        <f t="shared" si="3"/>
        <v>40104</v>
      </c>
    </row>
    <row r="134" spans="1:7" ht="12.75">
      <c r="A134" s="1"/>
      <c r="B134" s="29">
        <v>1995</v>
      </c>
      <c r="C134" s="23">
        <f t="shared" si="2"/>
        <v>5.920872444787491</v>
      </c>
      <c r="D134" s="15">
        <v>2378</v>
      </c>
      <c r="E134" s="16">
        <v>8366</v>
      </c>
      <c r="F134" s="16">
        <v>29419</v>
      </c>
      <c r="G134" s="37">
        <f t="shared" si="3"/>
        <v>40163</v>
      </c>
    </row>
    <row r="135" spans="1:7" ht="12.75">
      <c r="A135" s="1"/>
      <c r="B135" s="29">
        <v>1996</v>
      </c>
      <c r="C135" s="23">
        <f t="shared" si="2"/>
        <v>6.6290655204114595</v>
      </c>
      <c r="D135" s="15">
        <v>2668</v>
      </c>
      <c r="E135" s="16">
        <v>9146</v>
      </c>
      <c r="F135" s="16">
        <v>28433</v>
      </c>
      <c r="G135" s="37">
        <f t="shared" si="3"/>
        <v>40247</v>
      </c>
    </row>
    <row r="136" spans="1:7" ht="12.75">
      <c r="A136" s="1"/>
      <c r="B136" s="29">
        <v>1997</v>
      </c>
      <c r="C136" s="23">
        <f t="shared" si="2"/>
        <v>4.770680848823127</v>
      </c>
      <c r="D136" s="15">
        <v>1812</v>
      </c>
      <c r="E136" s="16">
        <v>9170</v>
      </c>
      <c r="F136" s="16">
        <v>27000</v>
      </c>
      <c r="G136" s="37">
        <f t="shared" si="3"/>
        <v>37982</v>
      </c>
    </row>
    <row r="137" spans="1:7" ht="12.75">
      <c r="A137" s="1"/>
      <c r="B137" s="29">
        <v>1998</v>
      </c>
      <c r="C137" s="23">
        <f t="shared" si="2"/>
        <v>4.779538180760177</v>
      </c>
      <c r="D137" s="15">
        <v>1807</v>
      </c>
      <c r="E137" s="16">
        <v>9219</v>
      </c>
      <c r="F137" s="16">
        <v>26781</v>
      </c>
      <c r="G137" s="37">
        <f t="shared" si="3"/>
        <v>37807</v>
      </c>
    </row>
    <row r="138" spans="1:7" ht="12.75">
      <c r="A138" s="1"/>
      <c r="B138" s="29">
        <v>1999</v>
      </c>
      <c r="C138" s="23">
        <f t="shared" si="2"/>
        <v>5.117671065161202</v>
      </c>
      <c r="D138" s="15">
        <v>1881</v>
      </c>
      <c r="E138" s="16">
        <v>9425</v>
      </c>
      <c r="F138" s="16">
        <v>25449</v>
      </c>
      <c r="G138" s="37">
        <f t="shared" si="3"/>
        <v>36755</v>
      </c>
    </row>
    <row r="139" spans="1:7" ht="12.75">
      <c r="A139" s="1"/>
      <c r="B139" s="29">
        <v>2000</v>
      </c>
      <c r="C139" s="23">
        <f t="shared" si="2"/>
        <v>5.7049459920409324</v>
      </c>
      <c r="D139" s="15">
        <v>2007</v>
      </c>
      <c r="E139" s="16">
        <v>8863</v>
      </c>
      <c r="F139" s="16">
        <v>24310</v>
      </c>
      <c r="G139" s="37">
        <f t="shared" si="3"/>
        <v>35180</v>
      </c>
    </row>
    <row r="140" spans="1:7" ht="12.75">
      <c r="A140" s="1"/>
      <c r="B140" s="30">
        <v>2001</v>
      </c>
      <c r="C140" s="25">
        <f>D140/G140*100</f>
        <v>5.465551374939104</v>
      </c>
      <c r="D140" s="18">
        <f>SUM(D134:D138)</f>
        <v>10546</v>
      </c>
      <c r="E140" s="19">
        <f>SUM(E134:E138)</f>
        <v>45326</v>
      </c>
      <c r="F140" s="19">
        <f>SUM(F134:F138)</f>
        <v>137082</v>
      </c>
      <c r="G140" s="20">
        <f>SUM(G134:G138)</f>
        <v>192954</v>
      </c>
    </row>
    <row r="141" spans="1:7" ht="12.75">
      <c r="A141" s="39" t="s">
        <v>17</v>
      </c>
      <c r="B141" s="4" t="s">
        <v>24</v>
      </c>
      <c r="C141" s="21">
        <f t="shared" si="2"/>
        <v>44.56036376641291</v>
      </c>
      <c r="D141" s="12">
        <f>D5+D22+D39+D56+D73+D90+D107+D124</f>
        <v>174436</v>
      </c>
      <c r="E141" s="13">
        <f>E5+E22+E39+E56+E73+E90+E107+E124</f>
        <v>132026</v>
      </c>
      <c r="F141" s="13">
        <f>F5+F22+F39+F56+F73+F90+F107+F124</f>
        <v>84998</v>
      </c>
      <c r="G141" s="14">
        <f>SUM(D141:F141)</f>
        <v>391460</v>
      </c>
    </row>
    <row r="142" spans="1:7" ht="12.75">
      <c r="A142" s="1"/>
      <c r="B142" s="5" t="s">
        <v>25</v>
      </c>
      <c r="C142" s="23">
        <f aca="true" t="shared" si="4" ref="C142:C156">100*D142/G142</f>
        <v>43.85319007967615</v>
      </c>
      <c r="D142" s="15">
        <f>D6+D23+D40+D57+D74+D91+D108+D125</f>
        <v>180694</v>
      </c>
      <c r="E142" s="16">
        <f>E6+E23+E40+E57+E74+E91+E108+E125</f>
        <v>136932</v>
      </c>
      <c r="F142" s="16">
        <f>F6+F23+F40+F57+F74+F91+F108+F125</f>
        <v>94417</v>
      </c>
      <c r="G142" s="17">
        <f aca="true" t="shared" si="5" ref="G142:G156">SUM(D142:F142)</f>
        <v>412043</v>
      </c>
    </row>
    <row r="143" spans="1:7" ht="12.75">
      <c r="A143" s="1"/>
      <c r="B143" s="5" t="s">
        <v>26</v>
      </c>
      <c r="C143" s="23">
        <f t="shared" si="4"/>
        <v>43.299821895144156</v>
      </c>
      <c r="D143" s="15">
        <f>D7+D24+D41+D58+D75+D92+D109+D126</f>
        <v>191574</v>
      </c>
      <c r="E143" s="16">
        <f>E7+E24+E41+E58+E75+E92+E109+E126</f>
        <v>145642</v>
      </c>
      <c r="F143" s="16">
        <f>F7+F24+F41+F58+F75+F92+F109+F126</f>
        <v>105220</v>
      </c>
      <c r="G143" s="17">
        <f t="shared" si="5"/>
        <v>442436</v>
      </c>
    </row>
    <row r="144" spans="1:7" ht="12.75">
      <c r="A144" s="1"/>
      <c r="B144" s="5" t="s">
        <v>27</v>
      </c>
      <c r="C144" s="23">
        <f t="shared" si="4"/>
        <v>42.708143645645606</v>
      </c>
      <c r="D144" s="15">
        <f>D8+D25+D42+D59+D76+D93+D110+D127</f>
        <v>204042</v>
      </c>
      <c r="E144" s="16">
        <f>E8+E25+E42+E59+E76+E93+E110+E127</f>
        <v>158756</v>
      </c>
      <c r="F144" s="16">
        <f>F8+F25+F42+F59+F76+F93+F110+F127</f>
        <v>114961</v>
      </c>
      <c r="G144" s="17">
        <f t="shared" si="5"/>
        <v>477759</v>
      </c>
    </row>
    <row r="145" spans="1:7" ht="12.75">
      <c r="A145" s="1"/>
      <c r="B145" s="5" t="s">
        <v>28</v>
      </c>
      <c r="C145" s="23">
        <f t="shared" si="4"/>
        <v>42.621441749873675</v>
      </c>
      <c r="D145" s="15">
        <f>D9+D26+D43+D60+D77+D94+D111+D128</f>
        <v>217614</v>
      </c>
      <c r="E145" s="16">
        <f>E9+E26+E43+E60+E77+E94+E111+E128</f>
        <v>167795</v>
      </c>
      <c r="F145" s="16">
        <f>F9+F26+F43+F60+F77+F94+F111+F128</f>
        <v>125165</v>
      </c>
      <c r="G145" s="17">
        <f t="shared" si="5"/>
        <v>510574</v>
      </c>
    </row>
    <row r="146" spans="1:7" ht="12.75">
      <c r="A146" s="1"/>
      <c r="B146" s="5" t="s">
        <v>29</v>
      </c>
      <c r="C146" s="23">
        <f t="shared" si="4"/>
        <v>42.567718572559535</v>
      </c>
      <c r="D146" s="15">
        <f>D10+D27+D44+D61+D78+D95+D112+D129</f>
        <v>224755</v>
      </c>
      <c r="E146" s="16">
        <f>E10+E27+E44+E61+E78+E95+E112+E129</f>
        <v>170622</v>
      </c>
      <c r="F146" s="16">
        <f>F10+F27+F44+F61+F78+F95+F112+F129</f>
        <v>132617</v>
      </c>
      <c r="G146" s="17">
        <f t="shared" si="5"/>
        <v>527994</v>
      </c>
    </row>
    <row r="147" spans="1:7" ht="12.75">
      <c r="A147" s="1"/>
      <c r="B147" s="5" t="s">
        <v>30</v>
      </c>
      <c r="C147" s="23">
        <f t="shared" si="4"/>
        <v>43.62686250970977</v>
      </c>
      <c r="D147" s="15">
        <f>D11+D28+D45+D62+D79+D96+D113+D130</f>
        <v>228586</v>
      </c>
      <c r="E147" s="16">
        <f>E11+E28+E45+E62+E79+E96+E113+E130</f>
        <v>163655</v>
      </c>
      <c r="F147" s="16">
        <f>F11+F28+F45+F62+F79+F96+F113+F130</f>
        <v>131716</v>
      </c>
      <c r="G147" s="17">
        <f t="shared" si="5"/>
        <v>523957</v>
      </c>
    </row>
    <row r="148" spans="1:7" ht="12.75">
      <c r="A148" s="1"/>
      <c r="B148" s="5" t="s">
        <v>31</v>
      </c>
      <c r="C148" s="23">
        <f t="shared" si="4"/>
        <v>45.7855886690378</v>
      </c>
      <c r="D148" s="15">
        <f>D12+D29+D46+D63+D80+D97+D114+D131</f>
        <v>232230</v>
      </c>
      <c r="E148" s="16">
        <f>E12+E29+E46+E63+E80+E97+E114+E131</f>
        <v>153116</v>
      </c>
      <c r="F148" s="16">
        <f>F12+F29+F46+F63+F80+F97+F114+F131</f>
        <v>121866</v>
      </c>
      <c r="G148" s="17">
        <f t="shared" si="5"/>
        <v>507212</v>
      </c>
    </row>
    <row r="149" spans="1:7" ht="12.75">
      <c r="A149" s="1"/>
      <c r="B149" s="5" t="s">
        <v>32</v>
      </c>
      <c r="C149" s="23">
        <f t="shared" si="4"/>
        <v>49.2002048049472</v>
      </c>
      <c r="D149" s="15">
        <f>D13+D30+D47+D64+D81+D98+D115+D132</f>
        <v>246956</v>
      </c>
      <c r="E149" s="16">
        <f>E13+E30+E47+E64+E81+E98+E115+E132</f>
        <v>145148</v>
      </c>
      <c r="F149" s="16">
        <f>F13+F30+F47+F64+F81+F98+F115+F132</f>
        <v>109837</v>
      </c>
      <c r="G149" s="17">
        <f t="shared" si="5"/>
        <v>501941</v>
      </c>
    </row>
    <row r="150" spans="1:7" ht="12.75">
      <c r="A150" s="1"/>
      <c r="B150" s="5" t="s">
        <v>33</v>
      </c>
      <c r="C150" s="23">
        <f t="shared" si="4"/>
        <v>52.29956259554034</v>
      </c>
      <c r="D150" s="15">
        <f>D14+D31+D48+D65+D82+D99+D116+D133</f>
        <v>241886</v>
      </c>
      <c r="E150" s="16">
        <f>E14+E31+E48+E65+E82+E99+E116+E133</f>
        <v>135934</v>
      </c>
      <c r="F150" s="16">
        <f>F14+F31+F48+F65+F82+F99+F116+F133</f>
        <v>84681</v>
      </c>
      <c r="G150" s="17">
        <f t="shared" si="5"/>
        <v>462501</v>
      </c>
    </row>
    <row r="151" spans="1:7" ht="12.75">
      <c r="A151" s="1"/>
      <c r="B151" s="5" t="s">
        <v>34</v>
      </c>
      <c r="C151" s="23">
        <f t="shared" si="4"/>
        <v>53.26233355386078</v>
      </c>
      <c r="D151" s="15">
        <f>D15+D32+D49+D66+D83+D100+D117+D134</f>
        <v>247158</v>
      </c>
      <c r="E151" s="16">
        <f>E15+E32+E49+E66+E83+E100+E117+E134</f>
        <v>136674</v>
      </c>
      <c r="F151" s="16">
        <f>F15+F32+F49+F66+F83+F100+F117+F134</f>
        <v>80207</v>
      </c>
      <c r="G151" s="17">
        <f t="shared" si="5"/>
        <v>464039</v>
      </c>
    </row>
    <row r="152" spans="1:7" ht="12.75">
      <c r="A152" s="1"/>
      <c r="B152" s="5" t="s">
        <v>35</v>
      </c>
      <c r="C152" s="23">
        <f t="shared" si="4"/>
        <v>54.68026855444897</v>
      </c>
      <c r="D152" s="15">
        <f>D16+D33+D50+D67+D84+D101+D118+D135</f>
        <v>257444</v>
      </c>
      <c r="E152" s="16">
        <f>E16+E33+E50+E67+E84+E101+E118+E135</f>
        <v>137827</v>
      </c>
      <c r="F152" s="16">
        <f>F16+F33+F50+F67+F84+F101+F118+F135</f>
        <v>75546</v>
      </c>
      <c r="G152" s="17">
        <f t="shared" si="5"/>
        <v>470817</v>
      </c>
    </row>
    <row r="153" spans="1:7" ht="12.75">
      <c r="A153" s="1"/>
      <c r="B153" s="5" t="s">
        <v>36</v>
      </c>
      <c r="C153" s="23">
        <f t="shared" si="4"/>
        <v>54.345414278597175</v>
      </c>
      <c r="D153" s="15">
        <f>D17+D34+D51+D68+D85+D102+D119+D136</f>
        <v>259620</v>
      </c>
      <c r="E153" s="16">
        <f>E17+E34+E51+E68+E85+E102+E119+E136</f>
        <v>144676</v>
      </c>
      <c r="F153" s="16">
        <f>F17+F34+F51+F68+F85+F102+F119+F136</f>
        <v>73426</v>
      </c>
      <c r="G153" s="17">
        <f t="shared" si="5"/>
        <v>477722</v>
      </c>
    </row>
    <row r="154" spans="1:7" ht="12.75">
      <c r="A154" s="1"/>
      <c r="B154" s="5" t="s">
        <v>37</v>
      </c>
      <c r="C154" s="23">
        <f t="shared" si="4"/>
        <v>54.83670964294065</v>
      </c>
      <c r="D154" s="15">
        <f>D18+D35+D52+D69+D86+D103+D120+D137</f>
        <v>262681</v>
      </c>
      <c r="E154" s="16">
        <f>E18+E35+E52+E69+E86+E103+E120+E137</f>
        <v>143371</v>
      </c>
      <c r="F154" s="16">
        <f>F18+F35+F52+F69+F86+F103+F120+F137</f>
        <v>72972</v>
      </c>
      <c r="G154" s="17">
        <f t="shared" si="5"/>
        <v>479024</v>
      </c>
    </row>
    <row r="155" spans="1:7" ht="12.75">
      <c r="A155" s="1"/>
      <c r="B155" s="5" t="s">
        <v>38</v>
      </c>
      <c r="C155" s="23">
        <f t="shared" si="4"/>
        <v>55.13093846726859</v>
      </c>
      <c r="D155" s="15">
        <f>D19+D36+D53+D70+D87+D104+D121+D138</f>
        <v>257553</v>
      </c>
      <c r="E155" s="16">
        <f>E19+E36+E53+E70+E87+E104+E121+E138</f>
        <v>140470</v>
      </c>
      <c r="F155" s="16">
        <f>F19+F36+F53+F70+F87+F104+F121+F138</f>
        <v>69143</v>
      </c>
      <c r="G155" s="17">
        <f t="shared" si="5"/>
        <v>467166</v>
      </c>
    </row>
    <row r="156" spans="1:7" ht="12.75">
      <c r="A156" s="1"/>
      <c r="B156" s="5" t="s">
        <v>39</v>
      </c>
      <c r="C156" s="23">
        <f t="shared" si="4"/>
        <v>58.02640767939481</v>
      </c>
      <c r="D156" s="15">
        <f>D20+D37+D54+D71+D88+D105+D122+D139</f>
        <v>267547</v>
      </c>
      <c r="E156" s="16">
        <f>E20+E37+E54+E71+E88+E105+E122+E139</f>
        <v>129620</v>
      </c>
      <c r="F156" s="16">
        <f>F20+F37+F54+F71+F88+F105+F122+F139</f>
        <v>63911</v>
      </c>
      <c r="G156" s="17">
        <f t="shared" si="5"/>
        <v>461078</v>
      </c>
    </row>
    <row r="157" spans="2:7" ht="12.75">
      <c r="B157" s="6" t="s">
        <v>58</v>
      </c>
      <c r="C157" s="25">
        <f>D157/G157*100</f>
        <v>59.411502375602474</v>
      </c>
      <c r="D157" s="18">
        <v>277100</v>
      </c>
      <c r="E157" s="19">
        <v>132060</v>
      </c>
      <c r="F157" s="19">
        <v>57248</v>
      </c>
      <c r="G157" s="20">
        <v>466408</v>
      </c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</sheetData>
  <mergeCells count="2">
    <mergeCell ref="E3:F3"/>
    <mergeCell ref="C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workbookViewId="0" topLeftCell="A1">
      <selection activeCell="H15" sqref="H15"/>
    </sheetView>
  </sheetViews>
  <sheetFormatPr defaultColWidth="11.421875" defaultRowHeight="12.75"/>
  <cols>
    <col min="1" max="1" width="12.7109375" style="0" customWidth="1"/>
    <col min="2" max="3" width="7.7109375" style="0" customWidth="1"/>
  </cols>
  <sheetData>
    <row r="1" ht="15.75">
      <c r="A1" s="7" t="s">
        <v>52</v>
      </c>
    </row>
    <row r="3" spans="3:7" ht="12.75">
      <c r="C3" s="57" t="s">
        <v>0</v>
      </c>
      <c r="D3" s="56"/>
      <c r="E3" s="57" t="s">
        <v>21</v>
      </c>
      <c r="F3" s="58"/>
      <c r="G3" s="8" t="s">
        <v>17</v>
      </c>
    </row>
    <row r="4" spans="3:7" ht="12.75">
      <c r="C4" s="34" t="s">
        <v>43</v>
      </c>
      <c r="D4" s="10" t="s">
        <v>44</v>
      </c>
      <c r="E4" s="9" t="s">
        <v>22</v>
      </c>
      <c r="F4" s="54" t="s">
        <v>23</v>
      </c>
      <c r="G4" s="11"/>
    </row>
    <row r="5" spans="1:7" ht="12.75">
      <c r="A5" s="3" t="s">
        <v>8</v>
      </c>
      <c r="B5" s="28">
        <v>1985</v>
      </c>
      <c r="C5" s="31">
        <f>100*D5/G5</f>
        <v>44.828647019011875</v>
      </c>
      <c r="D5" s="69">
        <v>29144</v>
      </c>
      <c r="E5" s="68">
        <v>23077</v>
      </c>
      <c r="F5" s="69">
        <v>12791</v>
      </c>
      <c r="G5" s="74">
        <f>SUM(D5:F5)</f>
        <v>65012</v>
      </c>
    </row>
    <row r="6" spans="1:7" ht="12.75">
      <c r="A6" s="1"/>
      <c r="B6" s="29">
        <v>1986</v>
      </c>
      <c r="C6" s="32">
        <f aca="true" t="shared" si="0" ref="C6:C73">100*D6/G6</f>
        <v>45.6967182308814</v>
      </c>
      <c r="D6" s="71">
        <v>30397</v>
      </c>
      <c r="E6" s="70">
        <v>22634</v>
      </c>
      <c r="F6" s="71">
        <v>13488</v>
      </c>
      <c r="G6" s="75">
        <f aca="true" t="shared" si="1" ref="G6:G73">SUM(D6:F6)</f>
        <v>66519</v>
      </c>
    </row>
    <row r="7" spans="1:7" ht="12.75">
      <c r="A7" s="1"/>
      <c r="B7" s="29">
        <v>1987</v>
      </c>
      <c r="C7" s="32">
        <f t="shared" si="0"/>
        <v>44.85512076815068</v>
      </c>
      <c r="D7" s="71">
        <v>31626</v>
      </c>
      <c r="E7" s="70">
        <v>24296</v>
      </c>
      <c r="F7" s="71">
        <v>14585</v>
      </c>
      <c r="G7" s="75">
        <f t="shared" si="1"/>
        <v>70507</v>
      </c>
    </row>
    <row r="8" spans="1:7" ht="12.75">
      <c r="A8" s="1"/>
      <c r="B8" s="29">
        <v>1988</v>
      </c>
      <c r="C8" s="32">
        <f t="shared" si="0"/>
        <v>44.105611452495104</v>
      </c>
      <c r="D8" s="71">
        <v>32658</v>
      </c>
      <c r="E8" s="70">
        <v>25607</v>
      </c>
      <c r="F8" s="71">
        <v>15780</v>
      </c>
      <c r="G8" s="75">
        <f t="shared" si="1"/>
        <v>74045</v>
      </c>
    </row>
    <row r="9" spans="1:7" ht="12.75">
      <c r="A9" s="1"/>
      <c r="B9" s="29">
        <v>1989</v>
      </c>
      <c r="C9" s="32">
        <f t="shared" si="0"/>
        <v>43.00058348730915</v>
      </c>
      <c r="D9" s="71">
        <v>35374</v>
      </c>
      <c r="E9" s="70">
        <v>28757</v>
      </c>
      <c r="F9" s="71">
        <v>18133</v>
      </c>
      <c r="G9" s="75">
        <f t="shared" si="1"/>
        <v>82264</v>
      </c>
    </row>
    <row r="10" spans="1:7" ht="12.75">
      <c r="A10" s="1"/>
      <c r="B10" s="29">
        <v>1990</v>
      </c>
      <c r="C10" s="32">
        <f t="shared" si="0"/>
        <v>42.460004383081305</v>
      </c>
      <c r="D10" s="71">
        <v>38749</v>
      </c>
      <c r="E10" s="70">
        <v>31643</v>
      </c>
      <c r="F10" s="71">
        <v>20868</v>
      </c>
      <c r="G10" s="75">
        <f t="shared" si="1"/>
        <v>91260</v>
      </c>
    </row>
    <row r="11" spans="1:7" ht="12.75">
      <c r="A11" s="1"/>
      <c r="B11" s="29">
        <v>1991</v>
      </c>
      <c r="C11" s="32">
        <f t="shared" si="0"/>
        <v>41.4381153305204</v>
      </c>
      <c r="D11" s="71">
        <v>40069</v>
      </c>
      <c r="E11" s="70">
        <v>33207</v>
      </c>
      <c r="F11" s="71">
        <v>23420</v>
      </c>
      <c r="G11" s="75">
        <f t="shared" si="1"/>
        <v>96696</v>
      </c>
    </row>
    <row r="12" spans="1:7" ht="12.75">
      <c r="A12" s="1"/>
      <c r="B12" s="29">
        <v>1992</v>
      </c>
      <c r="C12" s="32">
        <f t="shared" si="0"/>
        <v>39.98356147061613</v>
      </c>
      <c r="D12" s="71">
        <v>37944</v>
      </c>
      <c r="E12" s="70">
        <v>32074</v>
      </c>
      <c r="F12" s="71">
        <v>24881</v>
      </c>
      <c r="G12" s="75">
        <f t="shared" si="1"/>
        <v>94899</v>
      </c>
    </row>
    <row r="13" spans="1:7" ht="12.75">
      <c r="A13" s="1"/>
      <c r="B13" s="29">
        <v>1993</v>
      </c>
      <c r="C13" s="32">
        <f t="shared" si="0"/>
        <v>44.04387537162054</v>
      </c>
      <c r="D13" s="71">
        <v>41037</v>
      </c>
      <c r="E13" s="70">
        <v>28823</v>
      </c>
      <c r="F13" s="71">
        <v>23313</v>
      </c>
      <c r="G13" s="75">
        <f t="shared" si="1"/>
        <v>93173</v>
      </c>
    </row>
    <row r="14" spans="1:7" ht="12.75">
      <c r="A14" s="1"/>
      <c r="B14" s="29">
        <v>1994</v>
      </c>
      <c r="C14" s="32">
        <f t="shared" si="0"/>
        <v>46.58341562868338</v>
      </c>
      <c r="D14" s="71">
        <v>43869</v>
      </c>
      <c r="E14" s="70">
        <v>28752</v>
      </c>
      <c r="F14" s="71">
        <v>21552</v>
      </c>
      <c r="G14" s="75">
        <f t="shared" si="1"/>
        <v>94173</v>
      </c>
    </row>
    <row r="15" spans="1:7" ht="12.75">
      <c r="A15" s="1"/>
      <c r="B15" s="29">
        <v>1995</v>
      </c>
      <c r="C15" s="32">
        <f t="shared" si="0"/>
        <v>51.40038448698615</v>
      </c>
      <c r="D15" s="71">
        <v>44651</v>
      </c>
      <c r="E15" s="70">
        <v>24874</v>
      </c>
      <c r="F15" s="71">
        <v>17344</v>
      </c>
      <c r="G15" s="75">
        <f t="shared" si="1"/>
        <v>86869</v>
      </c>
    </row>
    <row r="16" spans="1:7" ht="12.75">
      <c r="A16" s="1"/>
      <c r="B16" s="29">
        <v>1996</v>
      </c>
      <c r="C16" s="32">
        <f t="shared" si="0"/>
        <v>54.13405638372189</v>
      </c>
      <c r="D16" s="71">
        <v>45720</v>
      </c>
      <c r="E16" s="70">
        <v>24808</v>
      </c>
      <c r="F16" s="71">
        <v>13929</v>
      </c>
      <c r="G16" s="75">
        <f t="shared" si="1"/>
        <v>84457</v>
      </c>
    </row>
    <row r="17" spans="1:7" ht="12.75">
      <c r="A17" s="1"/>
      <c r="B17" s="29">
        <v>1997</v>
      </c>
      <c r="C17" s="32">
        <f t="shared" si="0"/>
        <v>57.131621676476556</v>
      </c>
      <c r="D17" s="71">
        <v>45038</v>
      </c>
      <c r="E17" s="70">
        <v>22271</v>
      </c>
      <c r="F17" s="71">
        <v>11523</v>
      </c>
      <c r="G17" s="75">
        <f t="shared" si="1"/>
        <v>78832</v>
      </c>
    </row>
    <row r="18" spans="1:7" ht="12.75">
      <c r="A18" s="1"/>
      <c r="B18" s="29">
        <v>1998</v>
      </c>
      <c r="C18" s="32">
        <f t="shared" si="0"/>
        <v>57.95999180719601</v>
      </c>
      <c r="D18" s="71">
        <v>42447</v>
      </c>
      <c r="E18" s="70">
        <v>21459</v>
      </c>
      <c r="F18" s="71">
        <v>9329</v>
      </c>
      <c r="G18" s="75">
        <f t="shared" si="1"/>
        <v>73235</v>
      </c>
    </row>
    <row r="19" spans="1:7" ht="12.75">
      <c r="A19" s="1"/>
      <c r="B19" s="29">
        <v>1999</v>
      </c>
      <c r="C19" s="32">
        <f t="shared" si="0"/>
        <v>57.14100271159061</v>
      </c>
      <c r="D19" s="71">
        <v>39617</v>
      </c>
      <c r="E19" s="70">
        <v>20205</v>
      </c>
      <c r="F19" s="71">
        <v>9510</v>
      </c>
      <c r="G19" s="75">
        <f t="shared" si="1"/>
        <v>69332</v>
      </c>
    </row>
    <row r="20" spans="1:7" ht="12.75">
      <c r="A20" s="1"/>
      <c r="B20" s="29">
        <v>2000</v>
      </c>
      <c r="C20" s="32">
        <f t="shared" si="0"/>
        <v>58.29289672228657</v>
      </c>
      <c r="D20" s="71">
        <v>37241</v>
      </c>
      <c r="E20" s="70">
        <v>18589</v>
      </c>
      <c r="F20" s="71">
        <v>8056</v>
      </c>
      <c r="G20" s="75">
        <f t="shared" si="1"/>
        <v>63886</v>
      </c>
    </row>
    <row r="21" spans="1:7" ht="12.75">
      <c r="A21" s="1"/>
      <c r="B21" s="29">
        <v>2001</v>
      </c>
      <c r="C21" s="32">
        <f>D21/G21*100</f>
        <v>60.937636665792006</v>
      </c>
      <c r="D21" s="71">
        <v>34835</v>
      </c>
      <c r="E21" s="70">
        <v>15439</v>
      </c>
      <c r="F21" s="71">
        <v>6891</v>
      </c>
      <c r="G21" s="75">
        <v>57165</v>
      </c>
    </row>
    <row r="22" spans="1:7" ht="12.75">
      <c r="A22" s="3" t="s">
        <v>9</v>
      </c>
      <c r="B22" s="29">
        <v>1985</v>
      </c>
      <c r="C22" s="32">
        <f t="shared" si="0"/>
        <v>41.47756941025526</v>
      </c>
      <c r="D22" s="71">
        <v>27802</v>
      </c>
      <c r="E22" s="70">
        <v>25470</v>
      </c>
      <c r="F22" s="71">
        <v>13757</v>
      </c>
      <c r="G22" s="75">
        <f t="shared" si="1"/>
        <v>67029</v>
      </c>
    </row>
    <row r="23" spans="1:7" ht="12.75">
      <c r="A23" s="1"/>
      <c r="B23" s="29">
        <v>1986</v>
      </c>
      <c r="C23" s="32">
        <f t="shared" si="0"/>
        <v>41.72112194631547</v>
      </c>
      <c r="D23" s="71">
        <v>29050</v>
      </c>
      <c r="E23" s="70">
        <v>25800</v>
      </c>
      <c r="F23" s="71">
        <v>14779</v>
      </c>
      <c r="G23" s="75">
        <f t="shared" si="1"/>
        <v>69629</v>
      </c>
    </row>
    <row r="24" spans="1:7" ht="12.75">
      <c r="A24" s="1"/>
      <c r="B24" s="29">
        <v>1987</v>
      </c>
      <c r="C24" s="32">
        <f t="shared" si="0"/>
        <v>41.50651910450544</v>
      </c>
      <c r="D24" s="71">
        <v>31166</v>
      </c>
      <c r="E24" s="70">
        <v>27808</v>
      </c>
      <c r="F24" s="71">
        <v>16113</v>
      </c>
      <c r="G24" s="75">
        <f t="shared" si="1"/>
        <v>75087</v>
      </c>
    </row>
    <row r="25" spans="1:7" ht="12.75">
      <c r="A25" s="1"/>
      <c r="B25" s="29">
        <v>1988</v>
      </c>
      <c r="C25" s="32">
        <f t="shared" si="0"/>
        <v>41.82031346414908</v>
      </c>
      <c r="D25" s="71">
        <v>33887</v>
      </c>
      <c r="E25" s="70">
        <v>29734</v>
      </c>
      <c r="F25" s="71">
        <v>17409</v>
      </c>
      <c r="G25" s="75">
        <f t="shared" si="1"/>
        <v>81030</v>
      </c>
    </row>
    <row r="26" spans="1:7" ht="12.75">
      <c r="A26" s="1"/>
      <c r="B26" s="29">
        <v>1989</v>
      </c>
      <c r="C26" s="32">
        <f t="shared" si="0"/>
        <v>40.15273076517645</v>
      </c>
      <c r="D26" s="71">
        <v>34282</v>
      </c>
      <c r="E26" s="70">
        <v>32505</v>
      </c>
      <c r="F26" s="71">
        <v>18592</v>
      </c>
      <c r="G26" s="75">
        <f t="shared" si="1"/>
        <v>85379</v>
      </c>
    </row>
    <row r="27" spans="1:7" ht="12.75">
      <c r="A27" s="1"/>
      <c r="B27" s="29">
        <v>1990</v>
      </c>
      <c r="C27" s="32">
        <f t="shared" si="0"/>
        <v>40.07911054094505</v>
      </c>
      <c r="D27" s="71">
        <v>37490</v>
      </c>
      <c r="E27" s="70">
        <v>34366</v>
      </c>
      <c r="F27" s="71">
        <v>21684</v>
      </c>
      <c r="G27" s="75">
        <f t="shared" si="1"/>
        <v>93540</v>
      </c>
    </row>
    <row r="28" spans="1:7" ht="12.75">
      <c r="A28" s="1"/>
      <c r="B28" s="29">
        <v>1991</v>
      </c>
      <c r="C28" s="32">
        <f t="shared" si="0"/>
        <v>39.713545603902716</v>
      </c>
      <c r="D28" s="71">
        <v>39401</v>
      </c>
      <c r="E28" s="70">
        <v>35808</v>
      </c>
      <c r="F28" s="71">
        <v>24004</v>
      </c>
      <c r="G28" s="75">
        <f t="shared" si="1"/>
        <v>99213</v>
      </c>
    </row>
    <row r="29" spans="1:7" ht="12.75">
      <c r="A29" s="1"/>
      <c r="B29" s="29">
        <v>1992</v>
      </c>
      <c r="C29" s="32">
        <f t="shared" si="0"/>
        <v>38.5933217044605</v>
      </c>
      <c r="D29" s="71">
        <v>37170</v>
      </c>
      <c r="E29" s="70">
        <v>33921</v>
      </c>
      <c r="F29" s="71">
        <v>25221</v>
      </c>
      <c r="G29" s="75">
        <f t="shared" si="1"/>
        <v>96312</v>
      </c>
    </row>
    <row r="30" spans="1:7" ht="12.75">
      <c r="A30" s="1"/>
      <c r="B30" s="29">
        <v>1993</v>
      </c>
      <c r="C30" s="32">
        <f t="shared" si="0"/>
        <v>42.038864695713066</v>
      </c>
      <c r="D30" s="71">
        <v>38421</v>
      </c>
      <c r="E30" s="70">
        <v>30500</v>
      </c>
      <c r="F30" s="71">
        <v>22473</v>
      </c>
      <c r="G30" s="75">
        <f t="shared" si="1"/>
        <v>91394</v>
      </c>
    </row>
    <row r="31" spans="1:7" ht="12.75">
      <c r="A31" s="1"/>
      <c r="B31" s="29">
        <v>1994</v>
      </c>
      <c r="C31" s="32">
        <f t="shared" si="0"/>
        <v>47.093650159744406</v>
      </c>
      <c r="D31" s="71">
        <v>47169</v>
      </c>
      <c r="E31" s="70">
        <v>31861</v>
      </c>
      <c r="F31" s="71">
        <v>21130</v>
      </c>
      <c r="G31" s="75">
        <f t="shared" si="1"/>
        <v>100160</v>
      </c>
    </row>
    <row r="32" spans="1:7" ht="12.75">
      <c r="A32" s="1"/>
      <c r="B32" s="29">
        <v>1995</v>
      </c>
      <c r="C32" s="32">
        <f t="shared" si="0"/>
        <v>49.26359698379593</v>
      </c>
      <c r="D32" s="71">
        <v>46059</v>
      </c>
      <c r="E32" s="70">
        <v>30447</v>
      </c>
      <c r="F32" s="71">
        <v>16989</v>
      </c>
      <c r="G32" s="75">
        <f t="shared" si="1"/>
        <v>93495</v>
      </c>
    </row>
    <row r="33" spans="1:7" ht="12.75">
      <c r="A33" s="1"/>
      <c r="B33" s="29">
        <v>1996</v>
      </c>
      <c r="C33" s="32">
        <f t="shared" si="0"/>
        <v>50.63462885154062</v>
      </c>
      <c r="D33" s="71">
        <v>46276</v>
      </c>
      <c r="E33" s="70">
        <v>30039</v>
      </c>
      <c r="F33" s="71">
        <v>15077</v>
      </c>
      <c r="G33" s="75">
        <f t="shared" si="1"/>
        <v>91392</v>
      </c>
    </row>
    <row r="34" spans="1:7" ht="12.75">
      <c r="A34" s="1"/>
      <c r="B34" s="29">
        <v>1997</v>
      </c>
      <c r="C34" s="32">
        <f t="shared" si="0"/>
        <v>55.17521072418971</v>
      </c>
      <c r="D34" s="71">
        <v>50338</v>
      </c>
      <c r="E34" s="70">
        <v>28177</v>
      </c>
      <c r="F34" s="71">
        <v>12718</v>
      </c>
      <c r="G34" s="75">
        <f t="shared" si="1"/>
        <v>91233</v>
      </c>
    </row>
    <row r="35" spans="1:7" ht="12.75">
      <c r="A35" s="1"/>
      <c r="B35" s="29">
        <v>1998</v>
      </c>
      <c r="C35" s="32">
        <f t="shared" si="0"/>
        <v>54.91892251118692</v>
      </c>
      <c r="D35" s="71">
        <v>49583</v>
      </c>
      <c r="E35" s="70">
        <v>28885</v>
      </c>
      <c r="F35" s="71">
        <v>11816</v>
      </c>
      <c r="G35" s="75">
        <f t="shared" si="1"/>
        <v>90284</v>
      </c>
    </row>
    <row r="36" spans="1:7" ht="12.75">
      <c r="A36" s="1"/>
      <c r="B36" s="29">
        <v>1999</v>
      </c>
      <c r="C36" s="32">
        <f t="shared" si="0"/>
        <v>57.053616204783815</v>
      </c>
      <c r="D36" s="71">
        <v>52333</v>
      </c>
      <c r="E36" s="70">
        <v>28514</v>
      </c>
      <c r="F36" s="71">
        <v>10879</v>
      </c>
      <c r="G36" s="75">
        <f t="shared" si="1"/>
        <v>91726</v>
      </c>
    </row>
    <row r="37" spans="1:7" ht="12.75">
      <c r="A37" s="1"/>
      <c r="B37" s="29">
        <v>2000</v>
      </c>
      <c r="C37" s="32">
        <f t="shared" si="0"/>
        <v>57.20392773829545</v>
      </c>
      <c r="D37" s="71">
        <v>52722</v>
      </c>
      <c r="E37" s="70">
        <v>28736</v>
      </c>
      <c r="F37" s="71">
        <v>10707</v>
      </c>
      <c r="G37" s="75">
        <f t="shared" si="1"/>
        <v>92165</v>
      </c>
    </row>
    <row r="38" spans="1:7" ht="12.75">
      <c r="A38" s="1"/>
      <c r="B38" s="29">
        <v>2001</v>
      </c>
      <c r="C38" s="32">
        <f>D38/G38*100</f>
        <v>59.35682084525481</v>
      </c>
      <c r="D38" s="71">
        <v>56221</v>
      </c>
      <c r="E38" s="70">
        <v>27740</v>
      </c>
      <c r="F38" s="71">
        <v>10756</v>
      </c>
      <c r="G38" s="75">
        <v>94717</v>
      </c>
    </row>
    <row r="39" spans="1:7" ht="12.75">
      <c r="A39" s="3" t="s">
        <v>10</v>
      </c>
      <c r="B39" s="29">
        <v>1985</v>
      </c>
      <c r="C39" s="32">
        <f t="shared" si="0"/>
        <v>54.42975584854513</v>
      </c>
      <c r="D39" s="71">
        <v>61842</v>
      </c>
      <c r="E39" s="70">
        <v>34904</v>
      </c>
      <c r="F39" s="71">
        <v>16872</v>
      </c>
      <c r="G39" s="75">
        <f t="shared" si="1"/>
        <v>113618</v>
      </c>
    </row>
    <row r="40" spans="1:7" ht="12.75">
      <c r="A40" s="1"/>
      <c r="B40" s="29">
        <v>1986</v>
      </c>
      <c r="C40" s="32">
        <f t="shared" si="0"/>
        <v>55.23457400134602</v>
      </c>
      <c r="D40" s="71">
        <v>64836</v>
      </c>
      <c r="E40" s="70">
        <v>35088</v>
      </c>
      <c r="F40" s="71">
        <v>17459</v>
      </c>
      <c r="G40" s="75">
        <f t="shared" si="1"/>
        <v>117383</v>
      </c>
    </row>
    <row r="41" spans="1:7" ht="12.75">
      <c r="A41" s="1"/>
      <c r="B41" s="29">
        <v>1987</v>
      </c>
      <c r="C41" s="32">
        <f t="shared" si="0"/>
        <v>55.25311378167468</v>
      </c>
      <c r="D41" s="71">
        <v>68184</v>
      </c>
      <c r="E41" s="70">
        <v>36627</v>
      </c>
      <c r="F41" s="71">
        <v>18592</v>
      </c>
      <c r="G41" s="75">
        <f t="shared" si="1"/>
        <v>123403</v>
      </c>
    </row>
    <row r="42" spans="1:7" ht="12.75">
      <c r="A42" s="1"/>
      <c r="B42" s="29">
        <v>1988</v>
      </c>
      <c r="C42" s="32">
        <f t="shared" si="0"/>
        <v>55.96777549867713</v>
      </c>
      <c r="D42" s="71">
        <v>75308</v>
      </c>
      <c r="E42" s="70">
        <v>39267</v>
      </c>
      <c r="F42" s="71">
        <v>19981</v>
      </c>
      <c r="G42" s="75">
        <f t="shared" si="1"/>
        <v>134556</v>
      </c>
    </row>
    <row r="43" spans="1:7" ht="12.75">
      <c r="A43" s="1"/>
      <c r="B43" s="29">
        <v>1989</v>
      </c>
      <c r="C43" s="32">
        <f t="shared" si="0"/>
        <v>56.601002417129344</v>
      </c>
      <c r="D43" s="71">
        <v>85939</v>
      </c>
      <c r="E43" s="70">
        <v>43726</v>
      </c>
      <c r="F43" s="71">
        <v>22168</v>
      </c>
      <c r="G43" s="75">
        <f t="shared" si="1"/>
        <v>151833</v>
      </c>
    </row>
    <row r="44" spans="1:7" ht="12.75">
      <c r="A44" s="1"/>
      <c r="B44" s="29">
        <v>1990</v>
      </c>
      <c r="C44" s="32">
        <f t="shared" si="0"/>
        <v>55.156761901275694</v>
      </c>
      <c r="D44" s="71">
        <v>90408</v>
      </c>
      <c r="E44" s="70">
        <v>47848</v>
      </c>
      <c r="F44" s="71">
        <v>25655</v>
      </c>
      <c r="G44" s="75">
        <f t="shared" si="1"/>
        <v>163911</v>
      </c>
    </row>
    <row r="45" spans="1:7" ht="12.75">
      <c r="A45" s="1"/>
      <c r="B45" s="29">
        <v>1991</v>
      </c>
      <c r="C45" s="32">
        <f t="shared" si="0"/>
        <v>54.39437313748035</v>
      </c>
      <c r="D45" s="71">
        <v>92725</v>
      </c>
      <c r="E45" s="70">
        <v>48755</v>
      </c>
      <c r="F45" s="71">
        <v>28988</v>
      </c>
      <c r="G45" s="75">
        <f t="shared" si="1"/>
        <v>170468</v>
      </c>
    </row>
    <row r="46" spans="1:7" ht="12.75">
      <c r="A46" s="1"/>
      <c r="B46" s="29">
        <v>1992</v>
      </c>
      <c r="C46" s="32">
        <f t="shared" si="0"/>
        <v>55.07092301025567</v>
      </c>
      <c r="D46" s="71">
        <v>95314</v>
      </c>
      <c r="E46" s="70">
        <v>47909</v>
      </c>
      <c r="F46" s="71">
        <v>29852</v>
      </c>
      <c r="G46" s="75">
        <f t="shared" si="1"/>
        <v>173075</v>
      </c>
    </row>
    <row r="47" spans="1:7" ht="12.75">
      <c r="A47" s="1"/>
      <c r="B47" s="29">
        <v>1993</v>
      </c>
      <c r="C47" s="32">
        <f t="shared" si="0"/>
        <v>55.702637495523945</v>
      </c>
      <c r="D47" s="71">
        <v>94890</v>
      </c>
      <c r="E47" s="70">
        <v>46433</v>
      </c>
      <c r="F47" s="71">
        <v>29028</v>
      </c>
      <c r="G47" s="75">
        <f t="shared" si="1"/>
        <v>170351</v>
      </c>
    </row>
    <row r="48" spans="1:7" ht="12.75">
      <c r="A48" s="1"/>
      <c r="B48" s="29">
        <v>1994</v>
      </c>
      <c r="C48" s="32">
        <f t="shared" si="0"/>
        <v>58.77537097049292</v>
      </c>
      <c r="D48" s="71">
        <v>99934</v>
      </c>
      <c r="E48" s="70">
        <v>43579</v>
      </c>
      <c r="F48" s="71">
        <v>26514</v>
      </c>
      <c r="G48" s="75">
        <f t="shared" si="1"/>
        <v>170027</v>
      </c>
    </row>
    <row r="49" spans="1:7" ht="12.75">
      <c r="A49" s="1"/>
      <c r="B49" s="29">
        <v>1995</v>
      </c>
      <c r="C49" s="32">
        <f t="shared" si="0"/>
        <v>60.95489403809681</v>
      </c>
      <c r="D49" s="71">
        <v>96096</v>
      </c>
      <c r="E49" s="70">
        <v>38423</v>
      </c>
      <c r="F49" s="71">
        <v>23132</v>
      </c>
      <c r="G49" s="75">
        <f t="shared" si="1"/>
        <v>157651</v>
      </c>
    </row>
    <row r="50" spans="1:7" ht="12.75">
      <c r="A50" s="1"/>
      <c r="B50" s="29">
        <v>1996</v>
      </c>
      <c r="C50" s="32">
        <f t="shared" si="0"/>
        <v>62.62872628726287</v>
      </c>
      <c r="D50" s="71">
        <v>97062</v>
      </c>
      <c r="E50" s="70">
        <v>38480</v>
      </c>
      <c r="F50" s="71">
        <v>19438</v>
      </c>
      <c r="G50" s="75">
        <f t="shared" si="1"/>
        <v>154980</v>
      </c>
    </row>
    <row r="51" spans="1:7" ht="12.75">
      <c r="A51" s="1"/>
      <c r="B51" s="29">
        <v>1997</v>
      </c>
      <c r="C51" s="32">
        <f t="shared" si="0"/>
        <v>62.20939076642243</v>
      </c>
      <c r="D51" s="71">
        <v>98149</v>
      </c>
      <c r="E51" s="70">
        <v>40149</v>
      </c>
      <c r="F51" s="71">
        <v>19474</v>
      </c>
      <c r="G51" s="75">
        <f t="shared" si="1"/>
        <v>157772</v>
      </c>
    </row>
    <row r="52" spans="1:7" ht="12.75">
      <c r="A52" s="1"/>
      <c r="B52" s="29">
        <v>1998</v>
      </c>
      <c r="C52" s="32">
        <f t="shared" si="0"/>
        <v>62.97902879571176</v>
      </c>
      <c r="D52" s="71">
        <v>99163</v>
      </c>
      <c r="E52" s="70">
        <v>40196</v>
      </c>
      <c r="F52" s="71">
        <v>18095</v>
      </c>
      <c r="G52" s="75">
        <f t="shared" si="1"/>
        <v>157454</v>
      </c>
    </row>
    <row r="53" spans="1:7" ht="12.75">
      <c r="A53" s="1"/>
      <c r="B53" s="29">
        <v>1999</v>
      </c>
      <c r="C53" s="32">
        <f t="shared" si="0"/>
        <v>62.810613242852156</v>
      </c>
      <c r="D53" s="71">
        <v>100703</v>
      </c>
      <c r="E53" s="70">
        <v>40809</v>
      </c>
      <c r="F53" s="71">
        <v>18816</v>
      </c>
      <c r="G53" s="75">
        <f t="shared" si="1"/>
        <v>160328</v>
      </c>
    </row>
    <row r="54" spans="1:7" ht="12.75">
      <c r="A54" s="1"/>
      <c r="B54" s="29">
        <v>2000</v>
      </c>
      <c r="C54" s="32">
        <f t="shared" si="0"/>
        <v>64.58021804288396</v>
      </c>
      <c r="D54" s="71">
        <v>98036</v>
      </c>
      <c r="E54" s="70">
        <v>37635</v>
      </c>
      <c r="F54" s="71">
        <v>16134</v>
      </c>
      <c r="G54" s="75">
        <f t="shared" si="1"/>
        <v>151805</v>
      </c>
    </row>
    <row r="55" spans="1:7" ht="12.75">
      <c r="A55" s="1"/>
      <c r="B55" s="29">
        <v>2001</v>
      </c>
      <c r="C55" s="32">
        <f>D55/G55*100</f>
        <v>66.4740943320924</v>
      </c>
      <c r="D55" s="71">
        <v>101601</v>
      </c>
      <c r="E55" s="70">
        <v>35684</v>
      </c>
      <c r="F55" s="71">
        <v>15558</v>
      </c>
      <c r="G55" s="75">
        <v>152843</v>
      </c>
    </row>
    <row r="56" spans="1:7" ht="12.75">
      <c r="A56" s="3" t="s">
        <v>11</v>
      </c>
      <c r="B56" s="29">
        <v>1985</v>
      </c>
      <c r="C56" s="32">
        <f t="shared" si="0"/>
        <v>23.401479790464933</v>
      </c>
      <c r="D56" s="71">
        <v>11481</v>
      </c>
      <c r="E56" s="70">
        <v>17432</v>
      </c>
      <c r="F56" s="71">
        <v>20148</v>
      </c>
      <c r="G56" s="75">
        <f t="shared" si="1"/>
        <v>49061</v>
      </c>
    </row>
    <row r="57" spans="1:7" ht="12.75">
      <c r="A57" s="1"/>
      <c r="B57" s="29">
        <v>1986</v>
      </c>
      <c r="C57" s="32">
        <f t="shared" si="0"/>
        <v>21.286826288304265</v>
      </c>
      <c r="D57" s="71">
        <v>10802</v>
      </c>
      <c r="E57" s="70">
        <v>17191</v>
      </c>
      <c r="F57" s="71">
        <v>22752</v>
      </c>
      <c r="G57" s="75">
        <f t="shared" si="1"/>
        <v>50745</v>
      </c>
    </row>
    <row r="58" spans="1:7" ht="12.75">
      <c r="A58" s="1"/>
      <c r="B58" s="29">
        <v>1987</v>
      </c>
      <c r="C58" s="32">
        <f t="shared" si="0"/>
        <v>19.919437195052762</v>
      </c>
      <c r="D58" s="71">
        <v>10533</v>
      </c>
      <c r="E58" s="70">
        <v>17365</v>
      </c>
      <c r="F58" s="71">
        <v>24980</v>
      </c>
      <c r="G58" s="75">
        <f t="shared" si="1"/>
        <v>52878</v>
      </c>
    </row>
    <row r="59" spans="1:7" ht="12.75">
      <c r="A59" s="1"/>
      <c r="B59" s="29">
        <v>1988</v>
      </c>
      <c r="C59" s="32">
        <f t="shared" si="0"/>
        <v>18.52756264236902</v>
      </c>
      <c r="D59" s="71">
        <v>10167</v>
      </c>
      <c r="E59" s="70">
        <v>17531</v>
      </c>
      <c r="F59" s="71">
        <v>27177</v>
      </c>
      <c r="G59" s="75">
        <f t="shared" si="1"/>
        <v>54875</v>
      </c>
    </row>
    <row r="60" spans="1:7" ht="12.75">
      <c r="A60" s="1"/>
      <c r="B60" s="29">
        <v>1989</v>
      </c>
      <c r="C60" s="32">
        <f t="shared" si="0"/>
        <v>17.22197130250495</v>
      </c>
      <c r="D60" s="71">
        <v>9914</v>
      </c>
      <c r="E60" s="70">
        <v>18620</v>
      </c>
      <c r="F60" s="71">
        <v>29032</v>
      </c>
      <c r="G60" s="75">
        <f t="shared" si="1"/>
        <v>57566</v>
      </c>
    </row>
    <row r="61" spans="1:7" ht="12.75">
      <c r="A61" s="1"/>
      <c r="B61" s="29">
        <v>1990</v>
      </c>
      <c r="C61" s="32">
        <f t="shared" si="0"/>
        <v>16.3862690822297</v>
      </c>
      <c r="D61" s="71">
        <v>9886</v>
      </c>
      <c r="E61" s="70">
        <v>19144</v>
      </c>
      <c r="F61" s="71">
        <v>31301</v>
      </c>
      <c r="G61" s="75">
        <f t="shared" si="1"/>
        <v>60331</v>
      </c>
    </row>
    <row r="62" spans="1:7" ht="12.75">
      <c r="A62" s="1"/>
      <c r="B62" s="29">
        <v>1991</v>
      </c>
      <c r="C62" s="32">
        <f t="shared" si="0"/>
        <v>15.3518327105033</v>
      </c>
      <c r="D62" s="71">
        <v>9654</v>
      </c>
      <c r="E62" s="70">
        <v>19593</v>
      </c>
      <c r="F62" s="71">
        <v>33638</v>
      </c>
      <c r="G62" s="75">
        <f t="shared" si="1"/>
        <v>62885</v>
      </c>
    </row>
    <row r="63" spans="1:7" ht="12.75">
      <c r="A63" s="1"/>
      <c r="B63" s="29">
        <v>1992</v>
      </c>
      <c r="C63" s="32">
        <f t="shared" si="0"/>
        <v>15.862320160262247</v>
      </c>
      <c r="D63" s="71">
        <v>10452</v>
      </c>
      <c r="E63" s="70">
        <v>19333</v>
      </c>
      <c r="F63" s="71">
        <v>36107</v>
      </c>
      <c r="G63" s="75">
        <f t="shared" si="1"/>
        <v>65892</v>
      </c>
    </row>
    <row r="64" spans="1:7" ht="12.75">
      <c r="A64" s="1"/>
      <c r="B64" s="29">
        <v>1993</v>
      </c>
      <c r="C64" s="32">
        <f t="shared" si="0"/>
        <v>17.166375229240415</v>
      </c>
      <c r="D64" s="71">
        <v>12075</v>
      </c>
      <c r="E64" s="70">
        <v>20723</v>
      </c>
      <c r="F64" s="71">
        <v>37543</v>
      </c>
      <c r="G64" s="75">
        <f t="shared" si="1"/>
        <v>70341</v>
      </c>
    </row>
    <row r="65" spans="1:7" ht="12.75">
      <c r="A65" s="1" t="s">
        <v>12</v>
      </c>
      <c r="B65" s="29">
        <v>1994</v>
      </c>
      <c r="C65" s="32">
        <f t="shared" si="0"/>
        <v>20.10750547481585</v>
      </c>
      <c r="D65" s="71">
        <v>10100</v>
      </c>
      <c r="E65" s="70">
        <v>15180</v>
      </c>
      <c r="F65" s="71">
        <v>24950</v>
      </c>
      <c r="G65" s="75">
        <f t="shared" si="1"/>
        <v>50230</v>
      </c>
    </row>
    <row r="66" spans="1:7" ht="12.75">
      <c r="A66" s="1"/>
      <c r="B66" s="29">
        <v>1995</v>
      </c>
      <c r="C66" s="32">
        <f t="shared" si="0"/>
        <v>19.84131754523051</v>
      </c>
      <c r="D66" s="71">
        <v>9903</v>
      </c>
      <c r="E66" s="70">
        <v>16278</v>
      </c>
      <c r="F66" s="71">
        <v>23730</v>
      </c>
      <c r="G66" s="75">
        <f t="shared" si="1"/>
        <v>49911</v>
      </c>
    </row>
    <row r="67" spans="1:7" ht="12.75">
      <c r="A67" s="1"/>
      <c r="B67" s="29">
        <v>1996</v>
      </c>
      <c r="C67" s="32">
        <f t="shared" si="0"/>
        <v>21.802063397787016</v>
      </c>
      <c r="D67" s="71">
        <v>9911</v>
      </c>
      <c r="E67" s="70">
        <v>14834</v>
      </c>
      <c r="F67" s="71">
        <v>20714</v>
      </c>
      <c r="G67" s="75">
        <f t="shared" si="1"/>
        <v>45459</v>
      </c>
    </row>
    <row r="68" spans="1:7" ht="12.75">
      <c r="A68" s="1"/>
      <c r="B68" s="29">
        <v>1997</v>
      </c>
      <c r="C68" s="32">
        <f t="shared" si="0"/>
        <v>23.332744847067133</v>
      </c>
      <c r="D68" s="71">
        <v>10573</v>
      </c>
      <c r="E68" s="70">
        <v>15267</v>
      </c>
      <c r="F68" s="71">
        <v>19474</v>
      </c>
      <c r="G68" s="75">
        <f t="shared" si="1"/>
        <v>45314</v>
      </c>
    </row>
    <row r="69" spans="1:7" ht="12.75">
      <c r="A69" s="1"/>
      <c r="B69" s="29">
        <v>1998</v>
      </c>
      <c r="C69" s="32">
        <f t="shared" si="0"/>
        <v>26.143032042892727</v>
      </c>
      <c r="D69" s="71">
        <v>12385</v>
      </c>
      <c r="E69" s="70">
        <v>16526</v>
      </c>
      <c r="F69" s="71">
        <v>18463</v>
      </c>
      <c r="G69" s="75">
        <f t="shared" si="1"/>
        <v>47374</v>
      </c>
    </row>
    <row r="70" spans="1:7" ht="12.75">
      <c r="A70" s="1"/>
      <c r="B70" s="29">
        <v>1999</v>
      </c>
      <c r="C70" s="32">
        <f t="shared" si="0"/>
        <v>27.376827516268065</v>
      </c>
      <c r="D70" s="71">
        <v>12958</v>
      </c>
      <c r="E70" s="70">
        <v>16525</v>
      </c>
      <c r="F70" s="71">
        <v>17849</v>
      </c>
      <c r="G70" s="75">
        <f t="shared" si="1"/>
        <v>47332</v>
      </c>
    </row>
    <row r="71" spans="1:7" ht="12.75">
      <c r="A71" s="1"/>
      <c r="B71" s="29">
        <v>2000</v>
      </c>
      <c r="C71" s="32">
        <f t="shared" si="0"/>
        <v>27.9217485278225</v>
      </c>
      <c r="D71" s="71">
        <v>12660</v>
      </c>
      <c r="E71" s="70">
        <v>16486</v>
      </c>
      <c r="F71" s="71">
        <v>16195</v>
      </c>
      <c r="G71" s="75">
        <f t="shared" si="1"/>
        <v>45341</v>
      </c>
    </row>
    <row r="72" spans="1:7" ht="12.75">
      <c r="A72" s="1"/>
      <c r="B72" s="29">
        <v>2001</v>
      </c>
      <c r="C72" s="32">
        <f>D72/G72*100</f>
        <v>30.59703158129673</v>
      </c>
      <c r="D72" s="71">
        <v>13709</v>
      </c>
      <c r="E72" s="70">
        <v>15881</v>
      </c>
      <c r="F72" s="71">
        <v>15215</v>
      </c>
      <c r="G72" s="75">
        <v>44805</v>
      </c>
    </row>
    <row r="73" spans="1:7" ht="12.75">
      <c r="A73" s="3" t="s">
        <v>13</v>
      </c>
      <c r="B73" s="29">
        <v>1985</v>
      </c>
      <c r="C73" s="32">
        <f t="shared" si="0"/>
        <v>19.491451554658997</v>
      </c>
      <c r="D73" s="71">
        <v>15653</v>
      </c>
      <c r="E73" s="70">
        <v>31005</v>
      </c>
      <c r="F73" s="71">
        <v>33649</v>
      </c>
      <c r="G73" s="75">
        <f t="shared" si="1"/>
        <v>80307</v>
      </c>
    </row>
    <row r="74" spans="1:7" ht="12.75">
      <c r="A74" s="1"/>
      <c r="B74" s="29">
        <v>1986</v>
      </c>
      <c r="C74" s="32">
        <f aca="true" t="shared" si="2" ref="C74:C121">100*D74/G74</f>
        <v>17.095714970143845</v>
      </c>
      <c r="D74" s="71">
        <v>14630</v>
      </c>
      <c r="E74" s="70">
        <v>31828</v>
      </c>
      <c r="F74" s="71">
        <v>39119</v>
      </c>
      <c r="G74" s="75">
        <f aca="true" t="shared" si="3" ref="G74:G121">SUM(D74:F74)</f>
        <v>85577</v>
      </c>
    </row>
    <row r="75" spans="1:7" ht="12.75">
      <c r="A75" s="1"/>
      <c r="B75" s="29">
        <v>1987</v>
      </c>
      <c r="C75" s="32">
        <f t="shared" si="2"/>
        <v>14.057294394241591</v>
      </c>
      <c r="D75" s="71">
        <v>12616</v>
      </c>
      <c r="E75" s="70">
        <v>31909</v>
      </c>
      <c r="F75" s="71">
        <v>45222</v>
      </c>
      <c r="G75" s="75">
        <f t="shared" si="3"/>
        <v>89747</v>
      </c>
    </row>
    <row r="76" spans="1:7" ht="12.75">
      <c r="A76" s="1"/>
      <c r="B76" s="29">
        <v>1988</v>
      </c>
      <c r="C76" s="32">
        <f t="shared" si="2"/>
        <v>13.407527402015441</v>
      </c>
      <c r="D76" s="71">
        <v>12746</v>
      </c>
      <c r="E76" s="70">
        <v>32113</v>
      </c>
      <c r="F76" s="71">
        <v>50207</v>
      </c>
      <c r="G76" s="75">
        <f t="shared" si="3"/>
        <v>95066</v>
      </c>
    </row>
    <row r="77" spans="1:7" ht="12.75">
      <c r="A77" s="1"/>
      <c r="B77" s="29">
        <v>1989</v>
      </c>
      <c r="C77" s="32">
        <f t="shared" si="2"/>
        <v>12.099995020168318</v>
      </c>
      <c r="D77" s="71">
        <v>12149</v>
      </c>
      <c r="E77" s="70">
        <v>33164</v>
      </c>
      <c r="F77" s="71">
        <v>55092</v>
      </c>
      <c r="G77" s="75">
        <f t="shared" si="3"/>
        <v>100405</v>
      </c>
    </row>
    <row r="78" spans="1:7" ht="12.75">
      <c r="A78" s="1"/>
      <c r="B78" s="29">
        <v>1990</v>
      </c>
      <c r="C78" s="32">
        <f t="shared" si="2"/>
        <v>11.37565367562166</v>
      </c>
      <c r="D78" s="71">
        <v>11725</v>
      </c>
      <c r="E78" s="70">
        <v>33092</v>
      </c>
      <c r="F78" s="71">
        <v>58254</v>
      </c>
      <c r="G78" s="75">
        <f t="shared" si="3"/>
        <v>103071</v>
      </c>
    </row>
    <row r="79" spans="1:7" ht="12.75">
      <c r="A79" s="1"/>
      <c r="B79" s="29">
        <v>1991</v>
      </c>
      <c r="C79" s="32">
        <f t="shared" si="2"/>
        <v>10.855378436999782</v>
      </c>
      <c r="D79" s="71">
        <v>11461</v>
      </c>
      <c r="E79" s="70">
        <v>33172</v>
      </c>
      <c r="F79" s="71">
        <v>60946</v>
      </c>
      <c r="G79" s="75">
        <f t="shared" si="3"/>
        <v>105579</v>
      </c>
    </row>
    <row r="80" spans="1:7" ht="12.75">
      <c r="A80" s="1"/>
      <c r="B80" s="29">
        <v>1992</v>
      </c>
      <c r="C80" s="32">
        <f t="shared" si="2"/>
        <v>11.319053871328068</v>
      </c>
      <c r="D80" s="71">
        <v>11552</v>
      </c>
      <c r="E80" s="70">
        <v>31553</v>
      </c>
      <c r="F80" s="71">
        <v>58953</v>
      </c>
      <c r="G80" s="75">
        <f t="shared" si="3"/>
        <v>102058</v>
      </c>
    </row>
    <row r="81" spans="1:7" ht="12.75">
      <c r="A81" s="1"/>
      <c r="B81" s="29">
        <v>1993</v>
      </c>
      <c r="C81" s="32">
        <f t="shared" si="2"/>
        <v>12.038997841410142</v>
      </c>
      <c r="D81" s="71">
        <v>11768</v>
      </c>
      <c r="E81" s="70">
        <v>29685</v>
      </c>
      <c r="F81" s="71">
        <v>56296</v>
      </c>
      <c r="G81" s="75">
        <f t="shared" si="3"/>
        <v>97749</v>
      </c>
    </row>
    <row r="82" spans="1:7" ht="12.75">
      <c r="A82" s="1"/>
      <c r="B82" s="29">
        <v>1994</v>
      </c>
      <c r="C82" s="32">
        <f t="shared" si="2"/>
        <v>14.573240123557145</v>
      </c>
      <c r="D82" s="71">
        <v>13446</v>
      </c>
      <c r="E82" s="70">
        <v>28960</v>
      </c>
      <c r="F82" s="71">
        <v>49859</v>
      </c>
      <c r="G82" s="75">
        <f t="shared" si="3"/>
        <v>92265</v>
      </c>
    </row>
    <row r="83" spans="1:7" ht="12.75">
      <c r="A83" s="1"/>
      <c r="B83" s="29">
        <v>1995</v>
      </c>
      <c r="C83" s="32">
        <f t="shared" si="2"/>
        <v>17.144296026283605</v>
      </c>
      <c r="D83" s="71">
        <v>14298</v>
      </c>
      <c r="E83" s="70">
        <v>30914</v>
      </c>
      <c r="F83" s="71">
        <v>38186</v>
      </c>
      <c r="G83" s="75">
        <f t="shared" si="3"/>
        <v>83398</v>
      </c>
    </row>
    <row r="84" spans="1:7" ht="12.75">
      <c r="A84" s="1"/>
      <c r="B84" s="29">
        <v>1996</v>
      </c>
      <c r="C84" s="32">
        <f t="shared" si="2"/>
        <v>18.867991232411793</v>
      </c>
      <c r="D84" s="71">
        <v>16011</v>
      </c>
      <c r="E84" s="70">
        <v>32628</v>
      </c>
      <c r="F84" s="71">
        <v>36219</v>
      </c>
      <c r="G84" s="75">
        <f t="shared" si="3"/>
        <v>84858</v>
      </c>
    </row>
    <row r="85" spans="1:7" ht="12.75">
      <c r="A85" s="1"/>
      <c r="B85" s="29">
        <v>1997</v>
      </c>
      <c r="C85" s="32">
        <f t="shared" si="2"/>
        <v>21.348594459350835</v>
      </c>
      <c r="D85" s="71">
        <v>18857</v>
      </c>
      <c r="E85" s="70">
        <v>34508</v>
      </c>
      <c r="F85" s="71">
        <v>34964</v>
      </c>
      <c r="G85" s="75">
        <f t="shared" si="3"/>
        <v>88329</v>
      </c>
    </row>
    <row r="86" spans="1:7" ht="12.75">
      <c r="A86" s="1"/>
      <c r="B86" s="29">
        <v>1998</v>
      </c>
      <c r="C86" s="32">
        <f t="shared" si="2"/>
        <v>22.846382007127158</v>
      </c>
      <c r="D86" s="71">
        <v>21413</v>
      </c>
      <c r="E86" s="70">
        <v>38325</v>
      </c>
      <c r="F86" s="71">
        <v>33988</v>
      </c>
      <c r="G86" s="75">
        <f t="shared" si="3"/>
        <v>93726</v>
      </c>
    </row>
    <row r="87" spans="1:7" ht="12.75">
      <c r="A87" s="1"/>
      <c r="B87" s="29">
        <v>1999</v>
      </c>
      <c r="C87" s="32">
        <f t="shared" si="2"/>
        <v>23.781796522792856</v>
      </c>
      <c r="D87" s="71">
        <v>23158</v>
      </c>
      <c r="E87" s="70">
        <v>39603</v>
      </c>
      <c r="F87" s="71">
        <v>34616</v>
      </c>
      <c r="G87" s="75">
        <f t="shared" si="3"/>
        <v>97377</v>
      </c>
    </row>
    <row r="88" spans="1:7" ht="12.75">
      <c r="A88" s="1"/>
      <c r="B88" s="29">
        <v>2000</v>
      </c>
      <c r="C88" s="32">
        <f t="shared" si="2"/>
        <v>24.52289678736614</v>
      </c>
      <c r="D88" s="71">
        <v>23541</v>
      </c>
      <c r="E88" s="70">
        <v>39714</v>
      </c>
      <c r="F88" s="71">
        <v>32741</v>
      </c>
      <c r="G88" s="75">
        <f t="shared" si="3"/>
        <v>95996</v>
      </c>
    </row>
    <row r="89" spans="1:7" ht="12.75">
      <c r="A89" s="1"/>
      <c r="B89" s="29">
        <v>2001</v>
      </c>
      <c r="C89" s="32">
        <f>D89/G89*100</f>
        <v>26.759042456511743</v>
      </c>
      <c r="D89" s="71">
        <v>25028</v>
      </c>
      <c r="E89" s="70">
        <v>37032</v>
      </c>
      <c r="F89" s="71">
        <v>31471</v>
      </c>
      <c r="G89" s="75">
        <v>93531</v>
      </c>
    </row>
    <row r="90" spans="1:7" ht="12.75">
      <c r="A90" s="1" t="s">
        <v>14</v>
      </c>
      <c r="B90" s="29">
        <v>1994</v>
      </c>
      <c r="C90" s="32">
        <f t="shared" si="2"/>
        <v>18.689405443289335</v>
      </c>
      <c r="D90" s="71">
        <v>3200</v>
      </c>
      <c r="E90" s="70">
        <v>5041</v>
      </c>
      <c r="F90" s="71">
        <v>8881</v>
      </c>
      <c r="G90" s="75">
        <f t="shared" si="3"/>
        <v>17122</v>
      </c>
    </row>
    <row r="91" spans="1:7" ht="12.75">
      <c r="A91" s="1"/>
      <c r="B91" s="29">
        <v>1995</v>
      </c>
      <c r="C91" s="32">
        <f t="shared" si="2"/>
        <v>20.179372197309416</v>
      </c>
      <c r="D91" s="71">
        <v>3735</v>
      </c>
      <c r="E91" s="70">
        <v>5902</v>
      </c>
      <c r="F91" s="71">
        <v>8872</v>
      </c>
      <c r="G91" s="75">
        <f t="shared" si="3"/>
        <v>18509</v>
      </c>
    </row>
    <row r="92" spans="1:7" ht="12.75">
      <c r="A92" s="1"/>
      <c r="B92" s="29">
        <v>1996</v>
      </c>
      <c r="C92" s="32">
        <f t="shared" si="2"/>
        <v>22.670969085042156</v>
      </c>
      <c r="D92" s="71">
        <v>4356</v>
      </c>
      <c r="E92" s="70">
        <v>6338</v>
      </c>
      <c r="F92" s="71">
        <v>8520</v>
      </c>
      <c r="G92" s="75">
        <f t="shared" si="3"/>
        <v>19214</v>
      </c>
    </row>
    <row r="93" spans="1:7" ht="12.75">
      <c r="A93" s="1"/>
      <c r="B93" s="29">
        <v>1997</v>
      </c>
      <c r="C93" s="32">
        <f t="shared" si="2"/>
        <v>23.945956305097738</v>
      </c>
      <c r="D93" s="71">
        <v>4998</v>
      </c>
      <c r="E93" s="70">
        <v>6926</v>
      </c>
      <c r="F93" s="71">
        <v>8948</v>
      </c>
      <c r="G93" s="75">
        <f t="shared" si="3"/>
        <v>20872</v>
      </c>
    </row>
    <row r="94" spans="1:7" ht="12.75">
      <c r="A94" s="1"/>
      <c r="B94" s="29">
        <v>1998</v>
      </c>
      <c r="C94" s="32">
        <f t="shared" si="2"/>
        <v>24.952557278407777</v>
      </c>
      <c r="D94" s="71">
        <v>5391</v>
      </c>
      <c r="E94" s="70">
        <v>7361</v>
      </c>
      <c r="F94" s="71">
        <v>8853</v>
      </c>
      <c r="G94" s="75">
        <f t="shared" si="3"/>
        <v>21605</v>
      </c>
    </row>
    <row r="95" spans="1:7" ht="12.75">
      <c r="A95" s="1"/>
      <c r="B95" s="29">
        <v>1999</v>
      </c>
      <c r="C95" s="32">
        <f t="shared" si="2"/>
        <v>26.832292432035267</v>
      </c>
      <c r="D95" s="71">
        <v>5843</v>
      </c>
      <c r="E95" s="70">
        <v>7421</v>
      </c>
      <c r="F95" s="71">
        <v>8512</v>
      </c>
      <c r="G95" s="75">
        <f t="shared" si="3"/>
        <v>21776</v>
      </c>
    </row>
    <row r="96" spans="1:7" ht="12.75">
      <c r="A96" s="1"/>
      <c r="B96" s="29">
        <v>2000</v>
      </c>
      <c r="C96" s="32">
        <f t="shared" si="2"/>
        <v>24.596222283055024</v>
      </c>
      <c r="D96" s="71">
        <v>5391</v>
      </c>
      <c r="E96" s="70">
        <v>7599</v>
      </c>
      <c r="F96" s="71">
        <v>8928</v>
      </c>
      <c r="G96" s="75">
        <f t="shared" si="3"/>
        <v>21918</v>
      </c>
    </row>
    <row r="97" spans="1:7" ht="12.75">
      <c r="A97" s="1"/>
      <c r="B97" s="29">
        <v>2001</v>
      </c>
      <c r="C97" s="32">
        <f>D97/G97*100</f>
        <v>26.377804900948266</v>
      </c>
      <c r="D97" s="71">
        <v>5619</v>
      </c>
      <c r="E97" s="70">
        <v>7069</v>
      </c>
      <c r="F97" s="71">
        <v>8614</v>
      </c>
      <c r="G97" s="75">
        <v>21302</v>
      </c>
    </row>
    <row r="98" spans="1:7" ht="12.75">
      <c r="A98" s="1" t="s">
        <v>15</v>
      </c>
      <c r="B98" s="29">
        <v>1994</v>
      </c>
      <c r="C98" s="32">
        <f t="shared" si="2"/>
        <v>24.720323182100685</v>
      </c>
      <c r="D98" s="71">
        <v>1591</v>
      </c>
      <c r="E98" s="70">
        <v>2058</v>
      </c>
      <c r="F98" s="71">
        <v>2787</v>
      </c>
      <c r="G98" s="75">
        <f t="shared" si="3"/>
        <v>6436</v>
      </c>
    </row>
    <row r="99" spans="1:7" ht="12.75">
      <c r="A99" s="1"/>
      <c r="B99" s="29">
        <v>1995</v>
      </c>
      <c r="C99" s="32">
        <f t="shared" si="2"/>
        <v>25.34067845752392</v>
      </c>
      <c r="D99" s="71">
        <v>1748</v>
      </c>
      <c r="E99" s="70">
        <v>2487</v>
      </c>
      <c r="F99" s="71">
        <v>2663</v>
      </c>
      <c r="G99" s="75">
        <f t="shared" si="3"/>
        <v>6898</v>
      </c>
    </row>
    <row r="100" spans="1:7" ht="12.75">
      <c r="A100" s="1"/>
      <c r="B100" s="29">
        <v>1996</v>
      </c>
      <c r="C100" s="32">
        <f t="shared" si="2"/>
        <v>25.857775318206972</v>
      </c>
      <c r="D100" s="71">
        <v>1869</v>
      </c>
      <c r="E100" s="70">
        <v>2681</v>
      </c>
      <c r="F100" s="71">
        <v>2678</v>
      </c>
      <c r="G100" s="75">
        <f t="shared" si="3"/>
        <v>7228</v>
      </c>
    </row>
    <row r="101" spans="1:7" ht="12.75">
      <c r="A101" s="1"/>
      <c r="B101" s="29">
        <v>1997</v>
      </c>
      <c r="C101" s="32">
        <f t="shared" si="2"/>
        <v>28.046833422032996</v>
      </c>
      <c r="D101" s="71">
        <v>2108</v>
      </c>
      <c r="E101" s="70">
        <v>2731</v>
      </c>
      <c r="F101" s="71">
        <v>2677</v>
      </c>
      <c r="G101" s="75">
        <f t="shared" si="3"/>
        <v>7516</v>
      </c>
    </row>
    <row r="102" spans="1:7" ht="12.75">
      <c r="A102" s="1"/>
      <c r="B102" s="29">
        <v>1998</v>
      </c>
      <c r="C102" s="32">
        <f t="shared" si="2"/>
        <v>30.935998961443595</v>
      </c>
      <c r="D102" s="71">
        <v>2383</v>
      </c>
      <c r="E102" s="70">
        <v>2872</v>
      </c>
      <c r="F102" s="71">
        <v>2448</v>
      </c>
      <c r="G102" s="75">
        <f t="shared" si="3"/>
        <v>7703</v>
      </c>
    </row>
    <row r="103" spans="1:7" ht="12.75">
      <c r="A103" s="1"/>
      <c r="B103" s="29">
        <v>1999</v>
      </c>
      <c r="C103" s="32">
        <f t="shared" si="2"/>
        <v>30.47457183945614</v>
      </c>
      <c r="D103" s="71">
        <v>2331</v>
      </c>
      <c r="E103" s="70">
        <v>2898</v>
      </c>
      <c r="F103" s="71">
        <v>2420</v>
      </c>
      <c r="G103" s="75">
        <f t="shared" si="3"/>
        <v>7649</v>
      </c>
    </row>
    <row r="104" spans="1:7" ht="12.75">
      <c r="A104" s="1"/>
      <c r="B104" s="29">
        <v>2000</v>
      </c>
      <c r="C104" s="32">
        <f t="shared" si="2"/>
        <v>30.62239548326388</v>
      </c>
      <c r="D104" s="71">
        <v>2278</v>
      </c>
      <c r="E104" s="70">
        <v>2903</v>
      </c>
      <c r="F104" s="71">
        <v>2258</v>
      </c>
      <c r="G104" s="75">
        <f t="shared" si="3"/>
        <v>7439</v>
      </c>
    </row>
    <row r="105" spans="1:7" ht="12.75">
      <c r="A105" s="1"/>
      <c r="B105" s="29">
        <v>2001</v>
      </c>
      <c r="C105" s="32">
        <f>D105/G105*100</f>
        <v>31.565656565656564</v>
      </c>
      <c r="D105" s="71">
        <v>2250</v>
      </c>
      <c r="E105" s="70">
        <v>2623</v>
      </c>
      <c r="F105" s="71">
        <v>2255</v>
      </c>
      <c r="G105" s="75">
        <v>7128</v>
      </c>
    </row>
    <row r="106" spans="1:7" ht="12.75">
      <c r="A106" s="3" t="s">
        <v>16</v>
      </c>
      <c r="B106" s="29">
        <v>1985</v>
      </c>
      <c r="C106" s="32">
        <f t="shared" si="2"/>
        <v>13.915094339622641</v>
      </c>
      <c r="D106" s="71">
        <v>1416</v>
      </c>
      <c r="E106" s="70">
        <v>3242</v>
      </c>
      <c r="F106" s="71">
        <v>5518</v>
      </c>
      <c r="G106" s="75">
        <f t="shared" si="3"/>
        <v>10176</v>
      </c>
    </row>
    <row r="107" spans="1:7" ht="12.75">
      <c r="A107" s="1"/>
      <c r="B107" s="29">
        <v>1986</v>
      </c>
      <c r="C107" s="32">
        <f t="shared" si="2"/>
        <v>11.550557514533498</v>
      </c>
      <c r="D107" s="71">
        <v>1212</v>
      </c>
      <c r="E107" s="70">
        <v>2906</v>
      </c>
      <c r="F107" s="71">
        <v>6375</v>
      </c>
      <c r="G107" s="75">
        <f t="shared" si="3"/>
        <v>10493</v>
      </c>
    </row>
    <row r="108" spans="1:7" ht="12.75">
      <c r="A108" s="1"/>
      <c r="B108" s="29">
        <v>1987</v>
      </c>
      <c r="C108" s="32">
        <f t="shared" si="2"/>
        <v>10.627798592707666</v>
      </c>
      <c r="D108" s="71">
        <v>1163</v>
      </c>
      <c r="E108" s="70">
        <v>2990</v>
      </c>
      <c r="F108" s="71">
        <v>6790</v>
      </c>
      <c r="G108" s="75">
        <f t="shared" si="3"/>
        <v>10943</v>
      </c>
    </row>
    <row r="109" spans="1:7" ht="12.75">
      <c r="A109" s="1"/>
      <c r="B109" s="29">
        <v>1988</v>
      </c>
      <c r="C109" s="32">
        <f t="shared" si="2"/>
        <v>9.84595397178916</v>
      </c>
      <c r="D109" s="71">
        <v>1061</v>
      </c>
      <c r="E109" s="70">
        <v>2719</v>
      </c>
      <c r="F109" s="71">
        <v>6996</v>
      </c>
      <c r="G109" s="75">
        <f t="shared" si="3"/>
        <v>10776</v>
      </c>
    </row>
    <row r="110" spans="1:7" ht="12.75">
      <c r="A110" s="1"/>
      <c r="B110" s="29">
        <v>1989</v>
      </c>
      <c r="C110" s="32">
        <f t="shared" si="2"/>
        <v>9.390750729507472</v>
      </c>
      <c r="D110" s="71">
        <v>1062</v>
      </c>
      <c r="E110" s="70">
        <v>2790</v>
      </c>
      <c r="F110" s="71">
        <v>7457</v>
      </c>
      <c r="G110" s="75">
        <f t="shared" si="3"/>
        <v>11309</v>
      </c>
    </row>
    <row r="111" spans="1:7" ht="12.75">
      <c r="A111" s="1"/>
      <c r="B111" s="29">
        <v>1990</v>
      </c>
      <c r="C111" s="32">
        <f t="shared" si="2"/>
        <v>7.994235334011529</v>
      </c>
      <c r="D111" s="71">
        <v>943</v>
      </c>
      <c r="E111" s="70">
        <v>2874</v>
      </c>
      <c r="F111" s="71">
        <v>7979</v>
      </c>
      <c r="G111" s="75">
        <f t="shared" si="3"/>
        <v>11796</v>
      </c>
    </row>
    <row r="112" spans="1:7" ht="12.75">
      <c r="A112" s="1"/>
      <c r="B112" s="29">
        <v>1991</v>
      </c>
      <c r="C112" s="32">
        <f t="shared" si="2"/>
        <v>8.535169210351691</v>
      </c>
      <c r="D112" s="71">
        <v>1029</v>
      </c>
      <c r="E112" s="70">
        <v>2872</v>
      </c>
      <c r="F112" s="71">
        <v>8155</v>
      </c>
      <c r="G112" s="75">
        <f t="shared" si="3"/>
        <v>12056</v>
      </c>
    </row>
    <row r="113" spans="1:7" ht="12.75">
      <c r="A113" s="1"/>
      <c r="B113" s="29">
        <v>1992</v>
      </c>
      <c r="C113" s="32">
        <f t="shared" si="2"/>
        <v>8.41548010222709</v>
      </c>
      <c r="D113" s="71">
        <v>922</v>
      </c>
      <c r="E113" s="70">
        <v>2453</v>
      </c>
      <c r="F113" s="71">
        <v>7581</v>
      </c>
      <c r="G113" s="75">
        <f t="shared" si="3"/>
        <v>10956</v>
      </c>
    </row>
    <row r="114" spans="1:7" ht="12.75">
      <c r="A114" s="1"/>
      <c r="B114" s="29">
        <v>1993</v>
      </c>
      <c r="C114" s="32">
        <f t="shared" si="2"/>
        <v>9.898242368177613</v>
      </c>
      <c r="D114" s="71">
        <v>749</v>
      </c>
      <c r="E114" s="70">
        <v>1730</v>
      </c>
      <c r="F114" s="71">
        <v>5088</v>
      </c>
      <c r="G114" s="75">
        <f t="shared" si="3"/>
        <v>7567</v>
      </c>
    </row>
    <row r="115" spans="1:7" ht="12.75">
      <c r="A115" s="1"/>
      <c r="B115" s="29">
        <v>1994</v>
      </c>
      <c r="C115" s="32">
        <f t="shared" si="2"/>
        <v>18.76627051499717</v>
      </c>
      <c r="D115" s="71">
        <v>1658</v>
      </c>
      <c r="E115" s="70">
        <v>2321</v>
      </c>
      <c r="F115" s="71">
        <v>4856</v>
      </c>
      <c r="G115" s="75">
        <f t="shared" si="3"/>
        <v>8835</v>
      </c>
    </row>
    <row r="116" spans="1:7" ht="12.75">
      <c r="A116" s="1"/>
      <c r="B116" s="29">
        <v>1995</v>
      </c>
      <c r="C116" s="32">
        <f t="shared" si="2"/>
        <v>22.057744066552484</v>
      </c>
      <c r="D116" s="71">
        <v>1803</v>
      </c>
      <c r="E116" s="70">
        <v>2262</v>
      </c>
      <c r="F116" s="71">
        <v>4109</v>
      </c>
      <c r="G116" s="75">
        <f t="shared" si="3"/>
        <v>8174</v>
      </c>
    </row>
    <row r="117" spans="1:7" ht="12.75">
      <c r="A117" s="1"/>
      <c r="B117" s="29">
        <v>1996</v>
      </c>
      <c r="C117" s="32">
        <f t="shared" si="2"/>
        <v>22.975821450712957</v>
      </c>
      <c r="D117" s="71">
        <v>1853</v>
      </c>
      <c r="E117" s="70">
        <v>2382</v>
      </c>
      <c r="F117" s="71">
        <v>3830</v>
      </c>
      <c r="G117" s="75">
        <f t="shared" si="3"/>
        <v>8065</v>
      </c>
    </row>
    <row r="118" spans="1:7" ht="12.75">
      <c r="A118" s="1"/>
      <c r="B118" s="29">
        <v>1997</v>
      </c>
      <c r="C118" s="32">
        <f t="shared" si="2"/>
        <v>25.102932002495322</v>
      </c>
      <c r="D118" s="71">
        <v>2012</v>
      </c>
      <c r="E118" s="70">
        <v>2388</v>
      </c>
      <c r="F118" s="71">
        <v>3615</v>
      </c>
      <c r="G118" s="75">
        <f t="shared" si="3"/>
        <v>8015</v>
      </c>
    </row>
    <row r="119" spans="1:7" ht="12.75">
      <c r="A119" s="1"/>
      <c r="B119" s="29">
        <v>1998</v>
      </c>
      <c r="C119" s="32">
        <f t="shared" si="2"/>
        <v>21.320516861014813</v>
      </c>
      <c r="D119" s="71">
        <v>1353</v>
      </c>
      <c r="E119" s="70">
        <v>1967</v>
      </c>
      <c r="F119" s="71">
        <v>3026</v>
      </c>
      <c r="G119" s="75">
        <f t="shared" si="3"/>
        <v>6346</v>
      </c>
    </row>
    <row r="120" spans="1:7" ht="12.75">
      <c r="A120" s="1"/>
      <c r="B120" s="29">
        <v>1999</v>
      </c>
      <c r="C120" s="32">
        <f t="shared" si="2"/>
        <v>22.608989523487665</v>
      </c>
      <c r="D120" s="71">
        <v>1338</v>
      </c>
      <c r="E120" s="70">
        <v>1779</v>
      </c>
      <c r="F120" s="71">
        <v>2801</v>
      </c>
      <c r="G120" s="75">
        <f t="shared" si="3"/>
        <v>5918</v>
      </c>
    </row>
    <row r="121" spans="1:7" ht="12.75">
      <c r="A121" s="1"/>
      <c r="B121" s="29">
        <v>2000</v>
      </c>
      <c r="C121" s="32">
        <f t="shared" si="2"/>
        <v>23.088633288227335</v>
      </c>
      <c r="D121" s="71">
        <v>1365</v>
      </c>
      <c r="E121" s="70">
        <v>1862</v>
      </c>
      <c r="F121" s="71">
        <v>2685</v>
      </c>
      <c r="G121" s="75">
        <f t="shared" si="3"/>
        <v>5912</v>
      </c>
    </row>
    <row r="122" spans="1:7" ht="12.75">
      <c r="A122" s="1"/>
      <c r="B122" s="30">
        <v>2001</v>
      </c>
      <c r="C122" s="33">
        <f>D122/G122*100</f>
        <v>18.116698567368484</v>
      </c>
      <c r="D122" s="73">
        <f>D112+D117+D118+D119</f>
        <v>6247</v>
      </c>
      <c r="E122" s="72">
        <f>E112+E117+E118+E119</f>
        <v>9609</v>
      </c>
      <c r="F122" s="73">
        <f>F112+F117+F118+F119</f>
        <v>18626</v>
      </c>
      <c r="G122" s="76">
        <f>G112+G117+G118+G119</f>
        <v>34482</v>
      </c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</sheetData>
  <mergeCells count="2">
    <mergeCell ref="E3:F3"/>
    <mergeCell ref="C3:D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cp:lastPrinted>2001-11-21T09:52:47Z</cp:lastPrinted>
  <dcterms:created xsi:type="dcterms:W3CDTF">2001-11-14T15:04:45Z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