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diplômes-FM" sheetId="1" r:id="rId1"/>
    <sheet name="diplômes-métro+DOM" sheetId="2" r:id="rId2"/>
  </sheets>
  <definedNames/>
  <calcPr fullCalcOnLoad="1"/>
</workbook>
</file>

<file path=xl/sharedStrings.xml><?xml version="1.0" encoding="utf-8"?>
<sst xmlns="http://schemas.openxmlformats.org/spreadsheetml/2006/main" count="154" uniqueCount="51">
  <si>
    <t>CAP</t>
  </si>
  <si>
    <t>BEP</t>
  </si>
  <si>
    <t>Garçons</t>
  </si>
  <si>
    <t>Filles</t>
  </si>
  <si>
    <t>Part des filles</t>
  </si>
  <si>
    <t>Total</t>
  </si>
  <si>
    <t>Certificat d'études primaires</t>
  </si>
  <si>
    <t>Brevet élémentaire</t>
  </si>
  <si>
    <t>Baccalauréat général</t>
  </si>
  <si>
    <t>Bac technologique</t>
  </si>
  <si>
    <t>Bac professionnel</t>
  </si>
  <si>
    <t>1940 (1er)</t>
  </si>
  <si>
    <t>1940 (2nd)</t>
  </si>
  <si>
    <t>1959 (1er)</t>
  </si>
  <si>
    <t>1959 (2nd)</t>
  </si>
  <si>
    <t>en 1940 et 1959 il y avait 2 parties de baccalauréat</t>
  </si>
  <si>
    <t>Total bacheliers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</si>
  <si>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</si>
  <si>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</si>
  <si>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</si>
  <si>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</si>
  <si>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</si>
  <si>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</si>
  <si>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</si>
  <si>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</si>
  <si>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</si>
  <si>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</si>
  <si>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</si>
  <si>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</si>
  <si>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BSEC et BT en 1970, BT ensuite</t>
  </si>
  <si>
    <t>Répartition des bacheliers - France métropolitaine</t>
  </si>
  <si>
    <t>Brevet d'enseignement primaire supérieur devenu BEPC à partir de 1948*</t>
  </si>
  <si>
    <t>* brevet des collèges à partir de 1982, brevet en 1987, DNB en 2001</t>
  </si>
  <si>
    <t>Admis aux examens - France métropolitaine - part des filles admises</t>
  </si>
  <si>
    <t>Admis aux examens - France métro + DOM - part des filles admises</t>
  </si>
  <si>
    <t>BT</t>
  </si>
  <si>
    <t>Diplôme national du brevet</t>
  </si>
  <si>
    <t>De 2001à 2006 : France métro + DOM - voir onglet suivant</t>
  </si>
  <si>
    <t>2009</t>
  </si>
  <si>
    <t>2010</t>
  </si>
  <si>
    <t>2011</t>
  </si>
  <si>
    <t>2012</t>
  </si>
  <si>
    <t>Répartition des bacheliers - France métropolitaine + DOM</t>
  </si>
  <si>
    <t>2005 (*)</t>
  </si>
  <si>
    <t>(*) provisoire</t>
  </si>
  <si>
    <t>2013</t>
  </si>
  <si>
    <t xml:space="preserve"> </t>
  </si>
  <si>
    <t>BCP</t>
  </si>
  <si>
    <t xml:space="preserve">Session 2013, pour le BT (brevet de technicien)  : France métro + DOM </t>
  </si>
  <si>
    <t xml:space="preserve">Source : MENJ-MESRI -DGESIP-DGRI-SIES / Système d'information Océan / Ministère en charge de l'agriculture / Système d'information sur les examens - 
</t>
  </si>
  <si>
    <t>Traitement : DEPP DVE /JC/ 29 juillet 2019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</si>
</sst>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0.0%"/>
    <numFmt numFmtId="187" formatCode="0&quot;   &quot;"/>
    <numFmt numFmtId="188" formatCode="#,##0_);\(#,##0\)"/>
    <numFmt numFmtId="189" formatCode="0.00000000"/>
    <numFmt numFmtId="190" formatCode="0.000000000"/>
    <numFmt numFmtId="191" formatCode="0.0000000"/>
    <numFmt numFmtId="192" formatCode="00000"/>
  </numFmts>
  <fonts count="47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6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6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6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2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8" fillId="33" borderId="10" xfId="0" applyNumberFormat="1" applyFont="1" applyFill="1" applyBorder="1" applyAlignment="1">
      <alignment horizontal="right"/>
    </xf>
    <xf numFmtId="3" fontId="8" fillId="33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34" borderId="0" xfId="0" applyFont="1" applyFill="1" applyAlignment="1">
      <alignment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zoomScalePageLayoutView="0" workbookViewId="0" topLeftCell="A139">
      <selection activeCell="A142" sqref="A142:IV143"/>
    </sheetView>
  </sheetViews>
  <sheetFormatPr defaultColWidth="11.421875" defaultRowHeight="12.75"/>
  <cols>
    <col min="1" max="1" width="8.57421875" style="6" customWidth="1"/>
    <col min="2" max="3" width="7.140625" style="2" customWidth="1"/>
    <col min="4" max="4" width="6.7109375" style="2" customWidth="1"/>
    <col min="5" max="5" width="5.28125" style="2" customWidth="1"/>
    <col min="6" max="6" width="7.7109375" style="2" customWidth="1"/>
    <col min="7" max="7" width="6.57421875" style="2" customWidth="1"/>
    <col min="8" max="8" width="6.8515625" style="2" customWidth="1"/>
    <col min="9" max="9" width="7.28125" style="2" customWidth="1"/>
    <col min="10" max="10" width="6.8515625" style="2" customWidth="1"/>
    <col min="11" max="11" width="6.421875" style="2" customWidth="1"/>
    <col min="12" max="12" width="7.00390625" style="2" customWidth="1"/>
    <col min="13" max="13" width="5.8515625" style="2" customWidth="1"/>
    <col min="14" max="14" width="1.7109375" style="2" customWidth="1"/>
    <col min="15" max="15" width="5.140625" style="2" customWidth="1"/>
    <col min="16" max="16" width="8.7109375" style="2" customWidth="1"/>
    <col min="17" max="17" width="8.140625" style="2" customWidth="1"/>
    <col min="18" max="18" width="7.140625" style="2" customWidth="1"/>
    <col min="19" max="19" width="7.7109375" style="2" customWidth="1"/>
    <col min="20" max="16384" width="11.421875" style="2" customWidth="1"/>
  </cols>
  <sheetData>
    <row r="1" s="13" customFormat="1" ht="15.75">
      <c r="A1" s="12" t="s">
        <v>33</v>
      </c>
    </row>
    <row r="2" s="13" customFormat="1" ht="15.75">
      <c r="A2" s="12"/>
    </row>
    <row r="3" spans="1:15" ht="34.5" customHeight="1">
      <c r="A3" s="14"/>
      <c r="B3" s="48" t="s">
        <v>6</v>
      </c>
      <c r="C3" s="48"/>
      <c r="D3" s="48"/>
      <c r="E3" s="48"/>
      <c r="F3" s="49" t="s">
        <v>7</v>
      </c>
      <c r="G3" s="49"/>
      <c r="H3" s="49"/>
      <c r="I3" s="49"/>
      <c r="J3" s="47" t="s">
        <v>31</v>
      </c>
      <c r="K3" s="47"/>
      <c r="L3" s="47"/>
      <c r="M3" s="47"/>
      <c r="O3" s="2" t="s">
        <v>46</v>
      </c>
    </row>
    <row r="4" spans="1:13" ht="33.75">
      <c r="A4" s="14"/>
      <c r="B4" s="15" t="s">
        <v>2</v>
      </c>
      <c r="C4" s="15" t="s">
        <v>3</v>
      </c>
      <c r="D4" s="15" t="s">
        <v>5</v>
      </c>
      <c r="E4" s="16" t="s">
        <v>4</v>
      </c>
      <c r="F4" s="15" t="s">
        <v>2</v>
      </c>
      <c r="G4" s="15" t="s">
        <v>3</v>
      </c>
      <c r="H4" s="15" t="s">
        <v>5</v>
      </c>
      <c r="I4" s="16" t="s">
        <v>4</v>
      </c>
      <c r="J4" s="15" t="s">
        <v>2</v>
      </c>
      <c r="K4" s="15" t="s">
        <v>3</v>
      </c>
      <c r="L4" s="15" t="s">
        <v>5</v>
      </c>
      <c r="M4" s="22" t="s">
        <v>4</v>
      </c>
    </row>
    <row r="5" spans="1:13" ht="11.25">
      <c r="A5" s="14">
        <v>1930</v>
      </c>
      <c r="B5" s="17">
        <v>85516</v>
      </c>
      <c r="C5" s="17">
        <v>76364</v>
      </c>
      <c r="D5" s="17">
        <v>161880</v>
      </c>
      <c r="E5" s="18">
        <f>C5/D5*100</f>
        <v>47.17321472695824</v>
      </c>
      <c r="F5" s="17">
        <v>10890</v>
      </c>
      <c r="G5" s="17">
        <v>18324</v>
      </c>
      <c r="H5" s="17">
        <v>29214</v>
      </c>
      <c r="I5" s="18">
        <f>G5/H5*100</f>
        <v>62.72335181762168</v>
      </c>
      <c r="J5" s="17">
        <v>6586</v>
      </c>
      <c r="K5" s="17">
        <v>7121</v>
      </c>
      <c r="L5" s="17">
        <v>13707</v>
      </c>
      <c r="M5" s="18">
        <f>K5/L5*100</f>
        <v>51.95155759830743</v>
      </c>
    </row>
    <row r="6" spans="1:13" ht="11.25">
      <c r="A6" s="14">
        <v>1931</v>
      </c>
      <c r="B6" s="17">
        <v>89572</v>
      </c>
      <c r="C6" s="17">
        <v>81391</v>
      </c>
      <c r="D6" s="17">
        <v>170963</v>
      </c>
      <c r="E6" s="18">
        <f aca="true" t="shared" si="0" ref="E6:E32">C6/D6*100</f>
        <v>47.607377034797004</v>
      </c>
      <c r="F6" s="17">
        <v>8426</v>
      </c>
      <c r="G6" s="17">
        <v>15592</v>
      </c>
      <c r="H6" s="17">
        <v>24018</v>
      </c>
      <c r="I6" s="18">
        <f aca="true" t="shared" si="1" ref="I6:I32">G6/H6*100</f>
        <v>64.91797818302939</v>
      </c>
      <c r="J6" s="17">
        <v>5884</v>
      </c>
      <c r="K6" s="17">
        <v>4318</v>
      </c>
      <c r="L6" s="17">
        <v>10202</v>
      </c>
      <c r="M6" s="18">
        <f aca="true" t="shared" si="2" ref="M6:M40">K6/L6*100</f>
        <v>42.325034306998624</v>
      </c>
    </row>
    <row r="7" spans="1:13" ht="11.25">
      <c r="A7" s="14">
        <v>1932</v>
      </c>
      <c r="B7" s="17">
        <v>136673</v>
      </c>
      <c r="C7" s="17">
        <v>123582</v>
      </c>
      <c r="D7" s="17">
        <v>260255</v>
      </c>
      <c r="E7" s="18">
        <f t="shared" si="0"/>
        <v>47.48496666730706</v>
      </c>
      <c r="F7" s="17">
        <v>7899</v>
      </c>
      <c r="G7" s="17">
        <v>1229</v>
      </c>
      <c r="H7" s="17">
        <v>9128</v>
      </c>
      <c r="I7" s="18">
        <f t="shared" si="1"/>
        <v>13.464066608238387</v>
      </c>
      <c r="J7" s="17">
        <v>3738</v>
      </c>
      <c r="K7" s="17">
        <v>4989</v>
      </c>
      <c r="L7" s="17">
        <v>8727</v>
      </c>
      <c r="M7" s="18">
        <f t="shared" si="2"/>
        <v>57.167411481608795</v>
      </c>
    </row>
    <row r="8" spans="1:13" ht="11.25">
      <c r="A8" s="14">
        <v>1933</v>
      </c>
      <c r="B8" s="17">
        <v>169607</v>
      </c>
      <c r="C8" s="17">
        <v>155741</v>
      </c>
      <c r="D8" s="17">
        <v>325348</v>
      </c>
      <c r="E8" s="18">
        <f t="shared" si="0"/>
        <v>47.869050985406396</v>
      </c>
      <c r="F8" s="17">
        <v>6569</v>
      </c>
      <c r="G8" s="17">
        <v>10551</v>
      </c>
      <c r="H8" s="17">
        <v>17120</v>
      </c>
      <c r="I8" s="18">
        <f t="shared" si="1"/>
        <v>61.629672897196265</v>
      </c>
      <c r="J8" s="17">
        <v>4181</v>
      </c>
      <c r="K8" s="17">
        <v>4949</v>
      </c>
      <c r="L8" s="17">
        <v>9130</v>
      </c>
      <c r="M8" s="18">
        <f t="shared" si="2"/>
        <v>54.205914567360345</v>
      </c>
    </row>
    <row r="9" spans="1:13" ht="11.25">
      <c r="A9" s="14">
        <v>1934</v>
      </c>
      <c r="B9" s="17">
        <v>172379</v>
      </c>
      <c r="C9" s="17">
        <v>160001</v>
      </c>
      <c r="D9" s="17">
        <v>332380</v>
      </c>
      <c r="E9" s="18">
        <f t="shared" si="0"/>
        <v>48.137974607377096</v>
      </c>
      <c r="F9" s="17">
        <v>7384</v>
      </c>
      <c r="G9" s="17">
        <v>11196</v>
      </c>
      <c r="H9" s="17">
        <v>18580</v>
      </c>
      <c r="I9" s="18">
        <f t="shared" si="1"/>
        <v>60.258342303552205</v>
      </c>
      <c r="J9" s="17">
        <v>4376</v>
      </c>
      <c r="K9" s="17">
        <v>5244</v>
      </c>
      <c r="L9" s="17">
        <v>9620</v>
      </c>
      <c r="M9" s="18">
        <f t="shared" si="2"/>
        <v>54.51143451143451</v>
      </c>
    </row>
    <row r="10" spans="1:13" ht="11.25">
      <c r="A10" s="14">
        <v>1935</v>
      </c>
      <c r="B10" s="17">
        <v>173457</v>
      </c>
      <c r="C10" s="17">
        <v>158444</v>
      </c>
      <c r="D10" s="17">
        <v>331901</v>
      </c>
      <c r="E10" s="18">
        <f t="shared" si="0"/>
        <v>47.73833161093218</v>
      </c>
      <c r="F10" s="17">
        <v>7372</v>
      </c>
      <c r="G10" s="17">
        <v>11270</v>
      </c>
      <c r="H10" s="17">
        <v>18642</v>
      </c>
      <c r="I10" s="18">
        <f t="shared" si="1"/>
        <v>60.45488681471946</v>
      </c>
      <c r="J10" s="17">
        <v>4305</v>
      </c>
      <c r="K10" s="17">
        <v>5048</v>
      </c>
      <c r="L10" s="17">
        <v>9353</v>
      </c>
      <c r="M10" s="18">
        <f t="shared" si="2"/>
        <v>53.971987597562276</v>
      </c>
    </row>
    <row r="11" spans="1:13" ht="11.25">
      <c r="A11" s="14">
        <v>1936</v>
      </c>
      <c r="B11" s="17">
        <v>180334</v>
      </c>
      <c r="C11" s="17">
        <v>165215</v>
      </c>
      <c r="D11" s="17">
        <v>345549</v>
      </c>
      <c r="E11" s="18">
        <f t="shared" si="0"/>
        <v>47.812321841475445</v>
      </c>
      <c r="F11" s="17">
        <v>11723</v>
      </c>
      <c r="G11" s="17">
        <v>17341</v>
      </c>
      <c r="H11" s="17">
        <v>29064</v>
      </c>
      <c r="I11" s="18">
        <f t="shared" si="1"/>
        <v>59.66487751169832</v>
      </c>
      <c r="J11" s="17">
        <v>5544</v>
      </c>
      <c r="K11" s="17">
        <v>7704</v>
      </c>
      <c r="L11" s="17">
        <v>13248</v>
      </c>
      <c r="M11" s="18">
        <f t="shared" si="2"/>
        <v>58.152173913043484</v>
      </c>
    </row>
    <row r="12" spans="1:13" ht="11.25">
      <c r="A12" s="14">
        <v>1937</v>
      </c>
      <c r="B12" s="17">
        <v>182103</v>
      </c>
      <c r="C12" s="17">
        <v>167348</v>
      </c>
      <c r="D12" s="17">
        <v>349451</v>
      </c>
      <c r="E12" s="18">
        <f t="shared" si="0"/>
        <v>47.88883133829922</v>
      </c>
      <c r="F12" s="17">
        <v>14608</v>
      </c>
      <c r="G12" s="17">
        <v>21541</v>
      </c>
      <c r="H12" s="17">
        <v>36149</v>
      </c>
      <c r="I12" s="18">
        <f t="shared" si="1"/>
        <v>59.58947688732745</v>
      </c>
      <c r="J12" s="17">
        <v>8357</v>
      </c>
      <c r="K12" s="17">
        <v>9609</v>
      </c>
      <c r="L12" s="17">
        <v>17966</v>
      </c>
      <c r="M12" s="18">
        <f t="shared" si="2"/>
        <v>53.484359345430256</v>
      </c>
    </row>
    <row r="13" spans="1:13" ht="11.25">
      <c r="A13" s="14">
        <v>1938</v>
      </c>
      <c r="B13" s="17">
        <v>196199</v>
      </c>
      <c r="C13" s="17">
        <v>184127</v>
      </c>
      <c r="D13" s="17">
        <v>380326</v>
      </c>
      <c r="E13" s="18">
        <f t="shared" si="0"/>
        <v>48.412940477379934</v>
      </c>
      <c r="F13" s="17">
        <v>14087</v>
      </c>
      <c r="G13" s="17">
        <v>20470</v>
      </c>
      <c r="H13" s="17">
        <v>34557</v>
      </c>
      <c r="I13" s="18">
        <f t="shared" si="1"/>
        <v>59.235466041612405</v>
      </c>
      <c r="J13" s="17">
        <v>7960</v>
      </c>
      <c r="K13" s="17">
        <v>9113</v>
      </c>
      <c r="L13" s="17">
        <v>17073</v>
      </c>
      <c r="M13" s="18">
        <f t="shared" si="2"/>
        <v>53.37667662390909</v>
      </c>
    </row>
    <row r="14" spans="1:13" ht="11.25">
      <c r="A14" s="14">
        <v>1941</v>
      </c>
      <c r="B14" s="17">
        <v>167799</v>
      </c>
      <c r="C14" s="17">
        <v>182405</v>
      </c>
      <c r="D14" s="17">
        <v>350204</v>
      </c>
      <c r="E14" s="18">
        <f t="shared" si="0"/>
        <v>52.08535596395244</v>
      </c>
      <c r="F14" s="17">
        <v>10657</v>
      </c>
      <c r="G14" s="17">
        <v>15785</v>
      </c>
      <c r="H14" s="17">
        <v>26442</v>
      </c>
      <c r="I14" s="18">
        <f t="shared" si="1"/>
        <v>59.696694652446865</v>
      </c>
      <c r="J14" s="17">
        <v>6061</v>
      </c>
      <c r="K14" s="17">
        <v>8413</v>
      </c>
      <c r="L14" s="17">
        <v>14474</v>
      </c>
      <c r="M14" s="18">
        <f t="shared" si="2"/>
        <v>58.12491363824789</v>
      </c>
    </row>
    <row r="15" spans="1:13" ht="11.25">
      <c r="A15" s="14">
        <v>1942</v>
      </c>
      <c r="B15" s="17">
        <v>56923</v>
      </c>
      <c r="C15" s="17">
        <v>53285</v>
      </c>
      <c r="D15" s="17">
        <v>110208</v>
      </c>
      <c r="E15" s="18">
        <f t="shared" si="0"/>
        <v>48.349484610917536</v>
      </c>
      <c r="F15" s="17">
        <v>4345</v>
      </c>
      <c r="G15" s="17">
        <v>7315</v>
      </c>
      <c r="H15" s="17">
        <v>11660</v>
      </c>
      <c r="I15" s="18">
        <f t="shared" si="1"/>
        <v>62.735849056603776</v>
      </c>
      <c r="J15" s="17">
        <v>6375</v>
      </c>
      <c r="K15" s="17">
        <v>8366</v>
      </c>
      <c r="L15" s="17">
        <v>14741</v>
      </c>
      <c r="M15" s="18">
        <f t="shared" si="2"/>
        <v>56.753273183637475</v>
      </c>
    </row>
    <row r="16" spans="1:13" ht="11.25">
      <c r="A16" s="14">
        <v>1943</v>
      </c>
      <c r="B16" s="17">
        <v>78644</v>
      </c>
      <c r="C16" s="17">
        <v>78791</v>
      </c>
      <c r="D16" s="17">
        <v>157435</v>
      </c>
      <c r="E16" s="18">
        <f t="shared" si="0"/>
        <v>50.04668593387748</v>
      </c>
      <c r="F16" s="17">
        <v>11572</v>
      </c>
      <c r="G16" s="17">
        <v>18461</v>
      </c>
      <c r="H16" s="17">
        <v>30033</v>
      </c>
      <c r="I16" s="18">
        <f t="shared" si="1"/>
        <v>61.4690507108847</v>
      </c>
      <c r="J16" s="17">
        <v>7170</v>
      </c>
      <c r="K16" s="17">
        <v>9407</v>
      </c>
      <c r="L16" s="17">
        <v>16577</v>
      </c>
      <c r="M16" s="18">
        <f t="shared" si="2"/>
        <v>56.74730047656391</v>
      </c>
    </row>
    <row r="17" spans="1:13" ht="11.25">
      <c r="A17" s="14">
        <v>1944</v>
      </c>
      <c r="B17" s="17">
        <v>114092</v>
      </c>
      <c r="C17" s="17">
        <v>115444</v>
      </c>
      <c r="D17" s="17">
        <v>229536</v>
      </c>
      <c r="E17" s="18">
        <f t="shared" si="0"/>
        <v>50.29450717970166</v>
      </c>
      <c r="F17" s="17">
        <v>15277</v>
      </c>
      <c r="G17" s="17">
        <v>23216</v>
      </c>
      <c r="H17" s="17">
        <v>38493</v>
      </c>
      <c r="I17" s="18">
        <f t="shared" si="1"/>
        <v>60.31226456758372</v>
      </c>
      <c r="J17" s="17">
        <v>9609</v>
      </c>
      <c r="K17" s="17">
        <v>11349</v>
      </c>
      <c r="L17" s="17">
        <v>20958</v>
      </c>
      <c r="M17" s="18">
        <f t="shared" si="2"/>
        <v>54.15115946178071</v>
      </c>
    </row>
    <row r="18" spans="1:13" ht="11.25">
      <c r="A18" s="14">
        <v>1945</v>
      </c>
      <c r="B18" s="17">
        <v>113100</v>
      </c>
      <c r="C18" s="17">
        <v>117823</v>
      </c>
      <c r="D18" s="17">
        <v>230923</v>
      </c>
      <c r="E18" s="18">
        <f t="shared" si="0"/>
        <v>51.02263525071128</v>
      </c>
      <c r="F18" s="17">
        <v>12355</v>
      </c>
      <c r="G18" s="17">
        <v>19250</v>
      </c>
      <c r="H18" s="17">
        <v>31605</v>
      </c>
      <c r="I18" s="18">
        <f t="shared" si="1"/>
        <v>60.90808416389811</v>
      </c>
      <c r="J18" s="17">
        <v>7645</v>
      </c>
      <c r="K18" s="17">
        <v>10089</v>
      </c>
      <c r="L18" s="17">
        <v>17734</v>
      </c>
      <c r="M18" s="18">
        <f t="shared" si="2"/>
        <v>56.89071839404534</v>
      </c>
    </row>
    <row r="19" spans="1:13" ht="11.25">
      <c r="A19" s="14">
        <v>1946</v>
      </c>
      <c r="B19" s="17">
        <v>111272</v>
      </c>
      <c r="C19" s="17">
        <v>106251</v>
      </c>
      <c r="D19" s="17">
        <v>217523</v>
      </c>
      <c r="E19" s="18">
        <f t="shared" si="0"/>
        <v>48.84586917245532</v>
      </c>
      <c r="F19" s="17">
        <v>13365</v>
      </c>
      <c r="G19" s="17">
        <v>20903</v>
      </c>
      <c r="H19" s="17">
        <v>34268</v>
      </c>
      <c r="I19" s="18">
        <f t="shared" si="1"/>
        <v>60.99859927629275</v>
      </c>
      <c r="J19" s="17">
        <v>7635</v>
      </c>
      <c r="K19" s="17">
        <v>10995</v>
      </c>
      <c r="L19" s="17">
        <v>18630</v>
      </c>
      <c r="M19" s="18">
        <f t="shared" si="2"/>
        <v>59.01771336553945</v>
      </c>
    </row>
    <row r="20" spans="1:13" ht="11.25">
      <c r="A20" s="14">
        <v>1950</v>
      </c>
      <c r="B20" s="17">
        <v>127440</v>
      </c>
      <c r="C20" s="17">
        <v>124621</v>
      </c>
      <c r="D20" s="17">
        <v>252061</v>
      </c>
      <c r="E20" s="18">
        <f t="shared" si="0"/>
        <v>49.440809962667764</v>
      </c>
      <c r="F20" s="17">
        <v>474</v>
      </c>
      <c r="G20" s="17">
        <v>2170</v>
      </c>
      <c r="H20" s="17">
        <v>2644</v>
      </c>
      <c r="I20" s="18">
        <f t="shared" si="1"/>
        <v>82.07261724659607</v>
      </c>
      <c r="J20" s="17">
        <v>22109</v>
      </c>
      <c r="K20" s="17">
        <v>30145</v>
      </c>
      <c r="L20" s="17">
        <v>52254</v>
      </c>
      <c r="M20" s="18">
        <f t="shared" si="2"/>
        <v>57.68936349370383</v>
      </c>
    </row>
    <row r="21" spans="1:13" ht="11.25">
      <c r="A21" s="14">
        <v>1958</v>
      </c>
      <c r="B21" s="17"/>
      <c r="C21" s="17"/>
      <c r="D21" s="17">
        <v>311662</v>
      </c>
      <c r="E21" s="18"/>
      <c r="F21" s="17"/>
      <c r="G21" s="17"/>
      <c r="H21" s="17">
        <v>2306</v>
      </c>
      <c r="I21" s="18"/>
      <c r="J21" s="17"/>
      <c r="K21" s="17"/>
      <c r="L21" s="17">
        <v>107549</v>
      </c>
      <c r="M21" s="18"/>
    </row>
    <row r="22" spans="1:13" ht="11.25">
      <c r="A22" s="14">
        <v>1959</v>
      </c>
      <c r="B22" s="17"/>
      <c r="C22" s="17"/>
      <c r="D22" s="17">
        <v>312727</v>
      </c>
      <c r="E22" s="18"/>
      <c r="F22" s="17"/>
      <c r="G22" s="17"/>
      <c r="H22" s="17">
        <v>4238</v>
      </c>
      <c r="I22" s="18"/>
      <c r="J22" s="17"/>
      <c r="K22" s="17"/>
      <c r="L22" s="17">
        <v>121941</v>
      </c>
      <c r="M22" s="18"/>
    </row>
    <row r="23" spans="1:13" ht="11.25">
      <c r="A23" s="14">
        <v>1960</v>
      </c>
      <c r="B23" s="17"/>
      <c r="C23" s="17"/>
      <c r="D23" s="17">
        <v>421867</v>
      </c>
      <c r="E23" s="19"/>
      <c r="F23" s="17"/>
      <c r="G23" s="17"/>
      <c r="H23" s="17">
        <v>4968</v>
      </c>
      <c r="I23" s="18"/>
      <c r="J23" s="17">
        <v>59783</v>
      </c>
      <c r="K23" s="17">
        <v>74896</v>
      </c>
      <c r="L23" s="17">
        <f>SUM(J23:K23)</f>
        <v>134679</v>
      </c>
      <c r="M23" s="18">
        <f aca="true" t="shared" si="3" ref="M23:M31">K23/L23*100</f>
        <v>55.610748520556285</v>
      </c>
    </row>
    <row r="24" spans="1:13" ht="11.25">
      <c r="A24" s="14">
        <v>1961</v>
      </c>
      <c r="B24" s="17"/>
      <c r="C24" s="17"/>
      <c r="D24" s="17">
        <v>460960</v>
      </c>
      <c r="E24" s="19"/>
      <c r="F24" s="17"/>
      <c r="G24" s="17"/>
      <c r="H24" s="17">
        <v>4471</v>
      </c>
      <c r="I24" s="18"/>
      <c r="J24" s="17">
        <v>74996</v>
      </c>
      <c r="K24" s="17">
        <v>89863</v>
      </c>
      <c r="L24" s="17">
        <v>164859</v>
      </c>
      <c r="M24" s="18">
        <f t="shared" si="3"/>
        <v>54.50900466459216</v>
      </c>
    </row>
    <row r="25" spans="1:13" ht="11.25">
      <c r="A25" s="14">
        <v>1962</v>
      </c>
      <c r="B25" s="17">
        <v>241796</v>
      </c>
      <c r="C25" s="17">
        <v>231582</v>
      </c>
      <c r="D25" s="17">
        <v>473378</v>
      </c>
      <c r="E25" s="18">
        <f>C25/D25*100</f>
        <v>48.921158144231455</v>
      </c>
      <c r="F25" s="17">
        <v>1045</v>
      </c>
      <c r="G25" s="17">
        <v>2962</v>
      </c>
      <c r="H25" s="17">
        <v>4007</v>
      </c>
      <c r="I25" s="18"/>
      <c r="J25" s="17">
        <v>86510</v>
      </c>
      <c r="K25" s="17">
        <v>109388</v>
      </c>
      <c r="L25" s="17">
        <v>195898</v>
      </c>
      <c r="M25" s="18">
        <f t="shared" si="3"/>
        <v>55.83926329007953</v>
      </c>
    </row>
    <row r="26" spans="1:13" ht="11.25">
      <c r="A26" s="14">
        <v>1963</v>
      </c>
      <c r="B26" s="17"/>
      <c r="C26" s="17"/>
      <c r="D26" s="17">
        <v>472027</v>
      </c>
      <c r="E26" s="18"/>
      <c r="F26" s="17"/>
      <c r="G26" s="17"/>
      <c r="H26" s="17">
        <v>3321</v>
      </c>
      <c r="I26" s="18"/>
      <c r="J26" s="17">
        <v>101149</v>
      </c>
      <c r="K26" s="17">
        <v>123794</v>
      </c>
      <c r="L26" s="17">
        <v>224943</v>
      </c>
      <c r="M26" s="18">
        <f t="shared" si="3"/>
        <v>55.03349737489053</v>
      </c>
    </row>
    <row r="27" spans="1:13" ht="11.25">
      <c r="A27" s="14">
        <v>1964</v>
      </c>
      <c r="B27" s="17"/>
      <c r="C27" s="17"/>
      <c r="D27" s="17">
        <v>470289</v>
      </c>
      <c r="E27" s="18"/>
      <c r="F27" s="17"/>
      <c r="G27" s="17"/>
      <c r="H27" s="17">
        <v>2260</v>
      </c>
      <c r="I27" s="18"/>
      <c r="J27" s="17">
        <v>118006</v>
      </c>
      <c r="K27" s="17">
        <v>138469</v>
      </c>
      <c r="L27" s="17">
        <v>256475</v>
      </c>
      <c r="M27" s="18">
        <f t="shared" si="3"/>
        <v>53.98927770737889</v>
      </c>
    </row>
    <row r="28" spans="1:13" ht="11.25">
      <c r="A28" s="14">
        <v>1965</v>
      </c>
      <c r="B28" s="17">
        <v>230400</v>
      </c>
      <c r="C28" s="17">
        <v>218252</v>
      </c>
      <c r="D28" s="17">
        <v>448652</v>
      </c>
      <c r="E28" s="18">
        <f>C28/D28*100</f>
        <v>48.64616673947737</v>
      </c>
      <c r="F28" s="17"/>
      <c r="G28" s="17"/>
      <c r="H28" s="17">
        <v>2206</v>
      </c>
      <c r="I28" s="18"/>
      <c r="J28" s="17">
        <v>115971</v>
      </c>
      <c r="K28" s="17">
        <v>136135</v>
      </c>
      <c r="L28" s="17">
        <v>252106</v>
      </c>
      <c r="M28" s="18">
        <f t="shared" si="3"/>
        <v>53.99911148485161</v>
      </c>
    </row>
    <row r="29" spans="1:13" ht="11.25">
      <c r="A29" s="14">
        <v>1966</v>
      </c>
      <c r="B29" s="17"/>
      <c r="C29" s="17"/>
      <c r="D29" s="17">
        <v>449308</v>
      </c>
      <c r="E29" s="18"/>
      <c r="F29" s="17"/>
      <c r="G29" s="17"/>
      <c r="H29" s="17">
        <v>1138</v>
      </c>
      <c r="I29" s="18"/>
      <c r="J29" s="17">
        <v>124127</v>
      </c>
      <c r="K29" s="17">
        <v>146775</v>
      </c>
      <c r="L29" s="17">
        <v>270902</v>
      </c>
      <c r="M29" s="18">
        <f t="shared" si="3"/>
        <v>54.18010941225978</v>
      </c>
    </row>
    <row r="30" spans="1:13" ht="11.25">
      <c r="A30" s="14">
        <v>1967</v>
      </c>
      <c r="B30" s="17"/>
      <c r="C30" s="17"/>
      <c r="D30" s="17">
        <v>443943</v>
      </c>
      <c r="E30" s="18"/>
      <c r="F30" s="17"/>
      <c r="G30" s="17"/>
      <c r="H30" s="17">
        <v>787</v>
      </c>
      <c r="I30" s="18"/>
      <c r="J30" s="17">
        <v>122378</v>
      </c>
      <c r="K30" s="17">
        <v>146548</v>
      </c>
      <c r="L30" s="17">
        <v>268926</v>
      </c>
      <c r="M30" s="18">
        <f t="shared" si="3"/>
        <v>54.49380126875051</v>
      </c>
    </row>
    <row r="31" spans="1:13" ht="11.25">
      <c r="A31" s="14">
        <v>1968</v>
      </c>
      <c r="B31" s="17"/>
      <c r="C31" s="17"/>
      <c r="D31" s="17"/>
      <c r="E31" s="18"/>
      <c r="F31" s="17"/>
      <c r="G31" s="17"/>
      <c r="H31" s="17"/>
      <c r="I31" s="18"/>
      <c r="J31" s="17">
        <v>145898</v>
      </c>
      <c r="K31" s="17">
        <v>172194</v>
      </c>
      <c r="L31" s="17">
        <v>318092</v>
      </c>
      <c r="M31" s="18">
        <f t="shared" si="3"/>
        <v>54.13339536989299</v>
      </c>
    </row>
    <row r="32" spans="1:13" ht="11.25">
      <c r="A32" s="14">
        <v>1969</v>
      </c>
      <c r="B32" s="17">
        <v>199934</v>
      </c>
      <c r="C32" s="17">
        <v>190490</v>
      </c>
      <c r="D32" s="17">
        <v>390424</v>
      </c>
      <c r="E32" s="18">
        <f t="shared" si="0"/>
        <v>48.790545663176445</v>
      </c>
      <c r="F32" s="17">
        <v>110</v>
      </c>
      <c r="G32" s="17">
        <v>125</v>
      </c>
      <c r="H32" s="17">
        <v>235</v>
      </c>
      <c r="I32" s="18">
        <f t="shared" si="1"/>
        <v>53.191489361702125</v>
      </c>
      <c r="J32" s="17">
        <v>140714</v>
      </c>
      <c r="K32" s="17">
        <v>170635</v>
      </c>
      <c r="L32" s="17">
        <v>311349</v>
      </c>
      <c r="M32" s="18">
        <f t="shared" si="2"/>
        <v>54.80505798958725</v>
      </c>
    </row>
    <row r="33" spans="1:13" ht="11.25">
      <c r="A33" s="14">
        <v>1974</v>
      </c>
      <c r="B33" s="17"/>
      <c r="C33" s="17"/>
      <c r="D33" s="17"/>
      <c r="E33" s="18"/>
      <c r="F33" s="17"/>
      <c r="G33" s="17"/>
      <c r="H33" s="17"/>
      <c r="I33" s="18"/>
      <c r="J33" s="17">
        <v>220690</v>
      </c>
      <c r="K33" s="17">
        <v>270256</v>
      </c>
      <c r="L33" s="17">
        <v>490946</v>
      </c>
      <c r="M33" s="18">
        <f t="shared" si="2"/>
        <v>55.048009353370844</v>
      </c>
    </row>
    <row r="34" spans="1:13" ht="11.25">
      <c r="A34" s="14">
        <v>1975</v>
      </c>
      <c r="B34" s="19"/>
      <c r="C34" s="19"/>
      <c r="D34" s="19"/>
      <c r="E34" s="19"/>
      <c r="F34" s="19"/>
      <c r="G34" s="19"/>
      <c r="H34" s="19"/>
      <c r="I34" s="19"/>
      <c r="J34" s="17">
        <v>194962</v>
      </c>
      <c r="K34" s="17">
        <v>239307</v>
      </c>
      <c r="L34" s="17">
        <v>434269</v>
      </c>
      <c r="M34" s="18">
        <f t="shared" si="2"/>
        <v>55.10570637093599</v>
      </c>
    </row>
    <row r="35" spans="1:13" ht="11.25">
      <c r="A35" s="14">
        <v>1976</v>
      </c>
      <c r="B35" s="19"/>
      <c r="C35" s="19"/>
      <c r="D35" s="19"/>
      <c r="E35" s="19"/>
      <c r="F35" s="19"/>
      <c r="G35" s="19"/>
      <c r="H35" s="19"/>
      <c r="I35" s="19"/>
      <c r="J35" s="17">
        <v>200932</v>
      </c>
      <c r="K35" s="17">
        <v>244849</v>
      </c>
      <c r="L35" s="17">
        <v>445781</v>
      </c>
      <c r="M35" s="18">
        <f t="shared" si="2"/>
        <v>54.92584923987339</v>
      </c>
    </row>
    <row r="36" spans="1:13" ht="11.25">
      <c r="A36" s="14">
        <v>1977</v>
      </c>
      <c r="B36" s="19"/>
      <c r="C36" s="19"/>
      <c r="D36" s="19"/>
      <c r="E36" s="19"/>
      <c r="F36" s="19"/>
      <c r="G36" s="19"/>
      <c r="H36" s="19"/>
      <c r="I36" s="19"/>
      <c r="J36" s="17">
        <v>203097</v>
      </c>
      <c r="K36" s="17">
        <v>250246</v>
      </c>
      <c r="L36" s="17">
        <v>453343</v>
      </c>
      <c r="M36" s="18">
        <f t="shared" si="2"/>
        <v>55.200146467465025</v>
      </c>
    </row>
    <row r="37" spans="1:14" ht="11.25">
      <c r="A37" s="14">
        <v>1980</v>
      </c>
      <c r="B37" s="19"/>
      <c r="C37" s="19"/>
      <c r="D37" s="19"/>
      <c r="E37" s="19"/>
      <c r="F37" s="19"/>
      <c r="G37" s="19"/>
      <c r="H37" s="19"/>
      <c r="I37" s="19"/>
      <c r="J37" s="17"/>
      <c r="K37" s="17"/>
      <c r="L37" s="17">
        <v>466245</v>
      </c>
      <c r="M37" s="19"/>
      <c r="N37" s="1"/>
    </row>
    <row r="38" spans="1:13" ht="11.25">
      <c r="A38" s="14">
        <v>1990</v>
      </c>
      <c r="B38" s="19"/>
      <c r="C38" s="19"/>
      <c r="D38" s="19"/>
      <c r="E38" s="19"/>
      <c r="F38" s="19"/>
      <c r="G38" s="19"/>
      <c r="H38" s="19"/>
      <c r="I38" s="19"/>
      <c r="J38" s="17">
        <v>273849</v>
      </c>
      <c r="K38" s="17">
        <v>294725</v>
      </c>
      <c r="L38" s="17">
        <v>568574</v>
      </c>
      <c r="M38" s="18">
        <f t="shared" si="2"/>
        <v>51.83582084302131</v>
      </c>
    </row>
    <row r="39" spans="1:13" ht="11.25">
      <c r="A39" s="14">
        <v>1991</v>
      </c>
      <c r="B39" s="19"/>
      <c r="C39" s="19"/>
      <c r="D39" s="19"/>
      <c r="E39" s="19"/>
      <c r="F39" s="19"/>
      <c r="G39" s="19"/>
      <c r="H39" s="19"/>
      <c r="I39" s="19"/>
      <c r="J39" s="17">
        <v>260468</v>
      </c>
      <c r="K39" s="17">
        <v>284278</v>
      </c>
      <c r="L39" s="17">
        <v>544746</v>
      </c>
      <c r="M39" s="18">
        <f t="shared" si="2"/>
        <v>52.18542219676693</v>
      </c>
    </row>
    <row r="40" spans="1:13" ht="11.25">
      <c r="A40" s="14">
        <v>1992</v>
      </c>
      <c r="B40" s="19"/>
      <c r="C40" s="19"/>
      <c r="D40" s="19"/>
      <c r="E40" s="19"/>
      <c r="F40" s="19"/>
      <c r="G40" s="19"/>
      <c r="H40" s="19"/>
      <c r="I40" s="19"/>
      <c r="J40" s="17">
        <v>262074</v>
      </c>
      <c r="K40" s="17">
        <v>287215</v>
      </c>
      <c r="L40" s="17">
        <v>549289</v>
      </c>
      <c r="M40" s="18">
        <f t="shared" si="2"/>
        <v>52.288503865906655</v>
      </c>
    </row>
    <row r="41" spans="1:13" ht="11.25">
      <c r="A41" s="23" t="s">
        <v>32</v>
      </c>
      <c r="B41" s="19"/>
      <c r="C41" s="19"/>
      <c r="D41" s="19"/>
      <c r="E41" s="19"/>
      <c r="F41" s="19"/>
      <c r="G41" s="19"/>
      <c r="H41" s="19"/>
      <c r="I41" s="19"/>
      <c r="J41" s="17"/>
      <c r="K41" s="17"/>
      <c r="L41" s="17"/>
      <c r="M41" s="18"/>
    </row>
    <row r="42" spans="1:13" ht="11.25">
      <c r="A42" s="23" t="s">
        <v>37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1.25">
      <c r="A43" s="14">
        <v>2007</v>
      </c>
      <c r="B43" s="19"/>
      <c r="C43" s="19"/>
      <c r="D43" s="19"/>
      <c r="E43" s="19"/>
      <c r="F43" s="19"/>
      <c r="G43" s="19"/>
      <c r="H43" s="19"/>
      <c r="I43" s="19"/>
      <c r="J43" s="20">
        <v>295052</v>
      </c>
      <c r="K43" s="20">
        <v>317148</v>
      </c>
      <c r="L43" s="17">
        <f>SUM(J43:K43)</f>
        <v>612200</v>
      </c>
      <c r="M43" s="19">
        <f>K43/L43*100</f>
        <v>51.8046390068605</v>
      </c>
    </row>
    <row r="44" spans="1:13" ht="11.25">
      <c r="A44" s="14">
        <v>2008</v>
      </c>
      <c r="B44" s="19"/>
      <c r="C44" s="19"/>
      <c r="D44" s="19"/>
      <c r="E44" s="19"/>
      <c r="F44" s="19"/>
      <c r="G44" s="19"/>
      <c r="H44" s="19"/>
      <c r="I44" s="19"/>
      <c r="J44" s="20">
        <v>285763</v>
      </c>
      <c r="K44" s="20">
        <v>308072</v>
      </c>
      <c r="L44" s="17">
        <f>SUM(J44:K44)</f>
        <v>593835</v>
      </c>
      <c r="M44" s="18">
        <f>K44/L44*100</f>
        <v>51.8783837261192</v>
      </c>
    </row>
    <row r="45" spans="1:13" ht="11.25">
      <c r="A45" s="14">
        <v>2009</v>
      </c>
      <c r="B45" s="19"/>
      <c r="C45" s="19"/>
      <c r="D45" s="19"/>
      <c r="E45" s="19"/>
      <c r="F45" s="19"/>
      <c r="G45" s="19"/>
      <c r="H45" s="19"/>
      <c r="I45" s="19"/>
      <c r="J45" s="20">
        <v>283315</v>
      </c>
      <c r="K45" s="20">
        <v>304785</v>
      </c>
      <c r="L45" s="17">
        <f aca="true" t="shared" si="4" ref="L45:L55">SUM(J45:K45)</f>
        <v>588100</v>
      </c>
      <c r="M45" s="18">
        <f aca="true" t="shared" si="5" ref="M45:M55">K45/L45*100</f>
        <v>51.82536983506206</v>
      </c>
    </row>
    <row r="46" spans="1:13" ht="11.25">
      <c r="A46" s="14">
        <v>2010</v>
      </c>
      <c r="B46" s="19"/>
      <c r="C46" s="19"/>
      <c r="D46" s="19"/>
      <c r="E46" s="19"/>
      <c r="F46" s="19"/>
      <c r="G46" s="19"/>
      <c r="H46" s="19"/>
      <c r="I46" s="19"/>
      <c r="J46" s="20">
        <v>291045</v>
      </c>
      <c r="K46" s="20">
        <v>311744</v>
      </c>
      <c r="L46" s="17">
        <f t="shared" si="4"/>
        <v>602789</v>
      </c>
      <c r="M46" s="18">
        <f t="shared" si="5"/>
        <v>51.716935776863885</v>
      </c>
    </row>
    <row r="47" spans="1:13" ht="11.25">
      <c r="A47" s="14">
        <v>2011</v>
      </c>
      <c r="B47" s="19"/>
      <c r="C47" s="19"/>
      <c r="D47" s="19"/>
      <c r="E47" s="19"/>
      <c r="F47" s="19"/>
      <c r="G47" s="19"/>
      <c r="H47" s="19"/>
      <c r="I47" s="19"/>
      <c r="J47" s="20">
        <v>298252</v>
      </c>
      <c r="K47" s="20">
        <v>314355</v>
      </c>
      <c r="L47" s="17">
        <f t="shared" si="4"/>
        <v>612607</v>
      </c>
      <c r="M47" s="18">
        <f t="shared" si="5"/>
        <v>51.31430101190486</v>
      </c>
    </row>
    <row r="48" spans="1:13" ht="11.25">
      <c r="A48" s="14">
        <v>2012</v>
      </c>
      <c r="B48" s="19"/>
      <c r="C48" s="19"/>
      <c r="D48" s="19"/>
      <c r="E48" s="19"/>
      <c r="F48" s="19"/>
      <c r="G48" s="19"/>
      <c r="H48" s="19"/>
      <c r="I48" s="19"/>
      <c r="J48" s="20">
        <v>308927</v>
      </c>
      <c r="K48" s="20">
        <v>324713</v>
      </c>
      <c r="L48" s="17">
        <f t="shared" si="4"/>
        <v>633640</v>
      </c>
      <c r="M48" s="18">
        <f t="shared" si="5"/>
        <v>51.24565999621235</v>
      </c>
    </row>
    <row r="49" spans="1:13" ht="11.25">
      <c r="A49" s="14">
        <v>2013</v>
      </c>
      <c r="B49" s="19"/>
      <c r="C49" s="19"/>
      <c r="D49" s="19"/>
      <c r="E49" s="19"/>
      <c r="F49" s="19"/>
      <c r="G49" s="19"/>
      <c r="H49" s="19"/>
      <c r="I49" s="19"/>
      <c r="J49" s="20">
        <v>308073</v>
      </c>
      <c r="K49" s="20">
        <v>323673</v>
      </c>
      <c r="L49" s="17">
        <f t="shared" si="4"/>
        <v>631746</v>
      </c>
      <c r="M49" s="18">
        <f t="shared" si="5"/>
        <v>51.23467342887806</v>
      </c>
    </row>
    <row r="50" spans="1:13" ht="11.25">
      <c r="A50" s="14">
        <v>2014</v>
      </c>
      <c r="B50" s="19"/>
      <c r="C50" s="19"/>
      <c r="D50" s="19"/>
      <c r="E50" s="19"/>
      <c r="F50" s="19"/>
      <c r="G50" s="19"/>
      <c r="H50" s="19"/>
      <c r="I50" s="19"/>
      <c r="J50" s="20">
        <v>317518</v>
      </c>
      <c r="K50" s="20">
        <v>330091</v>
      </c>
      <c r="L50" s="17">
        <f t="shared" si="4"/>
        <v>647609</v>
      </c>
      <c r="M50" s="18">
        <f t="shared" si="5"/>
        <v>50.97072461933049</v>
      </c>
    </row>
    <row r="51" spans="1:13" ht="11.25">
      <c r="A51" s="14">
        <v>2015</v>
      </c>
      <c r="B51" s="19"/>
      <c r="C51" s="19"/>
      <c r="D51" s="19"/>
      <c r="E51" s="19"/>
      <c r="F51" s="19"/>
      <c r="G51" s="19"/>
      <c r="H51" s="19"/>
      <c r="I51" s="19"/>
      <c r="J51" s="20">
        <v>330482</v>
      </c>
      <c r="K51" s="20">
        <v>345307</v>
      </c>
      <c r="L51" s="17">
        <f t="shared" si="4"/>
        <v>675789</v>
      </c>
      <c r="M51" s="18">
        <f t="shared" si="5"/>
        <v>51.09686603362884</v>
      </c>
    </row>
    <row r="52" spans="1:13" ht="11.25">
      <c r="A52" s="14">
        <v>2016</v>
      </c>
      <c r="B52" s="19"/>
      <c r="C52" s="19"/>
      <c r="D52" s="19"/>
      <c r="E52" s="19"/>
      <c r="F52" s="19"/>
      <c r="G52" s="19"/>
      <c r="H52" s="19"/>
      <c r="I52" s="19"/>
      <c r="J52" s="20">
        <v>334190</v>
      </c>
      <c r="K52" s="20">
        <v>347760</v>
      </c>
      <c r="L52" s="17">
        <f t="shared" si="4"/>
        <v>681950</v>
      </c>
      <c r="M52" s="18">
        <f t="shared" si="5"/>
        <v>50.99494097807757</v>
      </c>
    </row>
    <row r="53" spans="1:13" ht="11.25">
      <c r="A53" s="14">
        <v>2017</v>
      </c>
      <c r="B53" s="19"/>
      <c r="C53" s="19"/>
      <c r="D53" s="19"/>
      <c r="E53" s="19"/>
      <c r="F53" s="19"/>
      <c r="G53" s="19"/>
      <c r="H53" s="19"/>
      <c r="I53" s="19"/>
      <c r="J53" s="20">
        <v>338389</v>
      </c>
      <c r="K53" s="20">
        <v>351164</v>
      </c>
      <c r="L53" s="1">
        <f t="shared" si="4"/>
        <v>689553</v>
      </c>
      <c r="M53" s="18">
        <f t="shared" si="5"/>
        <v>50.92632473500949</v>
      </c>
    </row>
    <row r="54" spans="1:13" ht="11.25">
      <c r="A54" s="14">
        <v>2018</v>
      </c>
      <c r="B54" s="19"/>
      <c r="C54" s="19"/>
      <c r="D54" s="19"/>
      <c r="E54" s="19"/>
      <c r="F54" s="19"/>
      <c r="G54" s="19"/>
      <c r="H54" s="19"/>
      <c r="I54" s="19"/>
      <c r="J54" s="20">
        <v>329650</v>
      </c>
      <c r="K54" s="20">
        <v>344563</v>
      </c>
      <c r="L54" s="17">
        <f t="shared" si="4"/>
        <v>674213</v>
      </c>
      <c r="M54" s="18">
        <f t="shared" si="5"/>
        <v>51.10595612959109</v>
      </c>
    </row>
    <row r="55" spans="1:13" ht="11.25">
      <c r="A55" s="14">
        <v>2019</v>
      </c>
      <c r="B55" s="19"/>
      <c r="C55" s="19"/>
      <c r="D55" s="19"/>
      <c r="E55" s="19"/>
      <c r="F55" s="19"/>
      <c r="G55" s="19"/>
      <c r="H55" s="19"/>
      <c r="I55" s="19"/>
      <c r="J55" s="20"/>
      <c r="K55" s="20"/>
      <c r="L55" s="17">
        <f t="shared" si="4"/>
        <v>0</v>
      </c>
      <c r="M55" s="18" t="e">
        <f t="shared" si="5"/>
        <v>#DIV/0!</v>
      </c>
    </row>
    <row r="56" spans="1:13" ht="11.25">
      <c r="A56" s="24"/>
      <c r="B56" s="7"/>
      <c r="C56" s="7"/>
      <c r="D56" s="7"/>
      <c r="E56" s="7"/>
      <c r="F56" s="7"/>
      <c r="G56" s="7"/>
      <c r="H56" s="7"/>
      <c r="I56" s="7"/>
      <c r="J56" s="11"/>
      <c r="K56" s="11"/>
      <c r="L56" s="8"/>
      <c r="M56" s="25"/>
    </row>
    <row r="57" spans="1:13" ht="11.25">
      <c r="A57" s="24"/>
      <c r="B57" s="7"/>
      <c r="C57" s="7"/>
      <c r="D57" s="7"/>
      <c r="E57" s="7"/>
      <c r="F57" s="7"/>
      <c r="G57" s="7"/>
      <c r="H57" s="7"/>
      <c r="I57" s="7"/>
      <c r="J57" s="11"/>
      <c r="K57" s="11"/>
      <c r="L57" s="8"/>
      <c r="M57" s="25"/>
    </row>
    <row r="59" ht="12.75">
      <c r="A59" s="5" t="s">
        <v>33</v>
      </c>
    </row>
    <row r="60" spans="1:13" ht="24.75" customHeight="1">
      <c r="A60" s="14"/>
      <c r="B60" s="49" t="s">
        <v>0</v>
      </c>
      <c r="C60" s="49"/>
      <c r="D60" s="49"/>
      <c r="E60" s="49"/>
      <c r="F60" s="49" t="s">
        <v>1</v>
      </c>
      <c r="G60" s="49"/>
      <c r="H60" s="49"/>
      <c r="I60" s="49"/>
      <c r="J60" s="47" t="s">
        <v>29</v>
      </c>
      <c r="K60" s="47"/>
      <c r="L60" s="47"/>
      <c r="M60" s="47"/>
    </row>
    <row r="61" spans="1:13" ht="33.75">
      <c r="A61" s="14"/>
      <c r="B61" s="15" t="s">
        <v>2</v>
      </c>
      <c r="C61" s="15" t="s">
        <v>3</v>
      </c>
      <c r="D61" s="15" t="s">
        <v>5</v>
      </c>
      <c r="E61" s="16" t="s">
        <v>4</v>
      </c>
      <c r="F61" s="15" t="s">
        <v>2</v>
      </c>
      <c r="G61" s="15" t="s">
        <v>3</v>
      </c>
      <c r="H61" s="15" t="s">
        <v>5</v>
      </c>
      <c r="I61" s="16" t="s">
        <v>4</v>
      </c>
      <c r="J61" s="15" t="s">
        <v>2</v>
      </c>
      <c r="K61" s="15" t="s">
        <v>3</v>
      </c>
      <c r="L61" s="15" t="s">
        <v>5</v>
      </c>
      <c r="M61" s="16" t="s">
        <v>4</v>
      </c>
    </row>
    <row r="62" spans="1:13" ht="11.25">
      <c r="A62" s="14">
        <v>1970</v>
      </c>
      <c r="B62" s="17">
        <v>108737</v>
      </c>
      <c r="C62" s="17">
        <v>74615</v>
      </c>
      <c r="D62" s="17">
        <v>183352</v>
      </c>
      <c r="E62" s="18">
        <f>C62/D62*100</f>
        <v>40.69494742353506</v>
      </c>
      <c r="F62" s="17">
        <v>10838</v>
      </c>
      <c r="G62" s="17">
        <v>17655</v>
      </c>
      <c r="H62" s="17">
        <v>28493</v>
      </c>
      <c r="I62" s="18">
        <f>G62/H62*100</f>
        <v>61.96258730214439</v>
      </c>
      <c r="J62" s="17">
        <v>3122</v>
      </c>
      <c r="K62" s="17">
        <v>4080</v>
      </c>
      <c r="L62" s="17">
        <v>7202</v>
      </c>
      <c r="M62" s="18">
        <f>K62/L62*100</f>
        <v>56.65093029713968</v>
      </c>
    </row>
    <row r="63" spans="1:13" ht="11.25">
      <c r="A63" s="14">
        <v>1975</v>
      </c>
      <c r="B63" s="17">
        <v>117219</v>
      </c>
      <c r="C63" s="17">
        <v>81577</v>
      </c>
      <c r="D63" s="17">
        <v>198796</v>
      </c>
      <c r="E63" s="18">
        <f aca="true" t="shared" si="6" ref="E63:E94">C63/D63*100</f>
        <v>41.03553391416327</v>
      </c>
      <c r="F63" s="17">
        <v>26983</v>
      </c>
      <c r="G63" s="17">
        <v>31871</v>
      </c>
      <c r="H63" s="17">
        <v>58854</v>
      </c>
      <c r="I63" s="18">
        <f aca="true" t="shared" si="7" ref="I63:I94">G63/H63*100</f>
        <v>54.152648927855374</v>
      </c>
      <c r="J63" s="17">
        <v>2434</v>
      </c>
      <c r="K63" s="17">
        <v>1007</v>
      </c>
      <c r="L63" s="17">
        <v>3441</v>
      </c>
      <c r="M63" s="18">
        <f aca="true" t="shared" si="8" ref="M63:M94">K63/L63*100</f>
        <v>29.264748619587326</v>
      </c>
    </row>
    <row r="64" spans="1:13" ht="11.25">
      <c r="A64" s="14">
        <v>1980</v>
      </c>
      <c r="B64" s="17">
        <v>137656</v>
      </c>
      <c r="C64" s="17">
        <v>97390</v>
      </c>
      <c r="D64" s="17">
        <v>235046</v>
      </c>
      <c r="E64" s="18">
        <f t="shared" si="6"/>
        <v>41.43444261974252</v>
      </c>
      <c r="F64" s="17">
        <v>37163</v>
      </c>
      <c r="G64" s="17">
        <v>41742</v>
      </c>
      <c r="H64" s="17">
        <v>78905</v>
      </c>
      <c r="I64" s="18">
        <f t="shared" si="7"/>
        <v>52.90159052024587</v>
      </c>
      <c r="J64" s="17">
        <v>3479</v>
      </c>
      <c r="K64" s="17">
        <v>1042</v>
      </c>
      <c r="L64" s="17">
        <v>4521</v>
      </c>
      <c r="M64" s="18">
        <f t="shared" si="8"/>
        <v>23.047998230479983</v>
      </c>
    </row>
    <row r="65" spans="1:13" ht="11.25">
      <c r="A65" s="14">
        <v>1985</v>
      </c>
      <c r="B65" s="17">
        <v>142148</v>
      </c>
      <c r="C65" s="17">
        <v>116408</v>
      </c>
      <c r="D65" s="17">
        <v>258556</v>
      </c>
      <c r="E65" s="18">
        <f t="shared" si="6"/>
        <v>45.02235492504525</v>
      </c>
      <c r="F65" s="17">
        <v>42270</v>
      </c>
      <c r="G65" s="17">
        <v>60321</v>
      </c>
      <c r="H65" s="17">
        <v>102591</v>
      </c>
      <c r="I65" s="18">
        <f t="shared" si="7"/>
        <v>58.797555341111796</v>
      </c>
      <c r="J65" s="17">
        <v>5152</v>
      </c>
      <c r="K65" s="17">
        <v>1846</v>
      </c>
      <c r="L65" s="17">
        <v>6998</v>
      </c>
      <c r="M65" s="18">
        <f t="shared" si="8"/>
        <v>26.378965418691052</v>
      </c>
    </row>
    <row r="66" spans="1:13" ht="11.25">
      <c r="A66" s="14">
        <v>1990</v>
      </c>
      <c r="B66" s="17">
        <v>147995</v>
      </c>
      <c r="C66" s="17">
        <v>114155</v>
      </c>
      <c r="D66" s="17">
        <v>262150</v>
      </c>
      <c r="E66" s="18">
        <f t="shared" si="6"/>
        <v>43.54567995422468</v>
      </c>
      <c r="F66" s="17">
        <v>65130</v>
      </c>
      <c r="G66" s="17">
        <v>73040</v>
      </c>
      <c r="H66" s="17">
        <v>138170</v>
      </c>
      <c r="I66" s="18">
        <f t="shared" si="7"/>
        <v>52.86241586451473</v>
      </c>
      <c r="J66" s="17">
        <v>6102</v>
      </c>
      <c r="K66" s="17">
        <v>2246</v>
      </c>
      <c r="L66" s="17">
        <v>8348</v>
      </c>
      <c r="M66" s="18">
        <f t="shared" si="8"/>
        <v>26.904647819837084</v>
      </c>
    </row>
    <row r="67" spans="1:13" ht="11.25">
      <c r="A67" s="14">
        <v>1991</v>
      </c>
      <c r="B67" s="17">
        <v>141934</v>
      </c>
      <c r="C67" s="17">
        <v>112541</v>
      </c>
      <c r="D67" s="17">
        <v>254475</v>
      </c>
      <c r="E67" s="18">
        <f t="shared" si="6"/>
        <v>44.22477650063857</v>
      </c>
      <c r="F67" s="17">
        <v>81143</v>
      </c>
      <c r="G67" s="17">
        <v>81387</v>
      </c>
      <c r="H67" s="17">
        <v>162530</v>
      </c>
      <c r="I67" s="18">
        <f t="shared" si="7"/>
        <v>50.075063065280254</v>
      </c>
      <c r="J67" s="17">
        <v>5694</v>
      </c>
      <c r="K67" s="17">
        <v>2207</v>
      </c>
      <c r="L67" s="17">
        <v>7901</v>
      </c>
      <c r="M67" s="18">
        <f t="shared" si="8"/>
        <v>27.933173016073916</v>
      </c>
    </row>
    <row r="68" spans="1:13" ht="11.25">
      <c r="A68" s="14">
        <v>1992</v>
      </c>
      <c r="B68" s="17">
        <v>138169</v>
      </c>
      <c r="C68" s="17">
        <v>106562</v>
      </c>
      <c r="D68" s="17">
        <v>244731</v>
      </c>
      <c r="E68" s="18">
        <f t="shared" si="6"/>
        <v>43.54250176724649</v>
      </c>
      <c r="F68" s="17">
        <v>86551</v>
      </c>
      <c r="G68" s="17">
        <v>82512</v>
      </c>
      <c r="H68" s="17">
        <v>169063</v>
      </c>
      <c r="I68" s="18">
        <f t="shared" si="7"/>
        <v>48.80547488214453</v>
      </c>
      <c r="J68" s="17">
        <v>6198</v>
      </c>
      <c r="K68" s="17">
        <v>2272</v>
      </c>
      <c r="L68" s="17">
        <v>8470</v>
      </c>
      <c r="M68" s="18">
        <f t="shared" si="8"/>
        <v>26.824085005903186</v>
      </c>
    </row>
    <row r="69" spans="1:13" ht="11.25">
      <c r="A69" s="14">
        <v>1993</v>
      </c>
      <c r="B69" s="17">
        <v>134864</v>
      </c>
      <c r="C69" s="17">
        <v>101774</v>
      </c>
      <c r="D69" s="17">
        <v>236638</v>
      </c>
      <c r="E69" s="18">
        <f t="shared" si="6"/>
        <v>43.00830804858053</v>
      </c>
      <c r="F69" s="17">
        <v>90240</v>
      </c>
      <c r="G69" s="17">
        <v>83144</v>
      </c>
      <c r="H69" s="17">
        <v>173384</v>
      </c>
      <c r="I69" s="18">
        <f t="shared" si="7"/>
        <v>47.95367507959212</v>
      </c>
      <c r="J69" s="17">
        <v>5725</v>
      </c>
      <c r="K69" s="17">
        <v>2132</v>
      </c>
      <c r="L69" s="17">
        <v>7857</v>
      </c>
      <c r="M69" s="18">
        <f t="shared" si="8"/>
        <v>27.135038818887615</v>
      </c>
    </row>
    <row r="70" spans="1:13" ht="11.25">
      <c r="A70" s="14">
        <v>1994</v>
      </c>
      <c r="B70" s="17">
        <v>139161</v>
      </c>
      <c r="C70" s="17">
        <v>101438</v>
      </c>
      <c r="D70" s="17">
        <v>240599</v>
      </c>
      <c r="E70" s="18">
        <f t="shared" si="6"/>
        <v>42.16060748382163</v>
      </c>
      <c r="F70" s="17">
        <v>95096</v>
      </c>
      <c r="G70" s="17">
        <v>83023</v>
      </c>
      <c r="H70" s="17">
        <v>178119</v>
      </c>
      <c r="I70" s="18">
        <f t="shared" si="7"/>
        <v>46.610973562618256</v>
      </c>
      <c r="J70" s="17">
        <v>2597</v>
      </c>
      <c r="K70" s="17">
        <v>1285</v>
      </c>
      <c r="L70" s="17">
        <v>3882</v>
      </c>
      <c r="M70" s="18">
        <f t="shared" si="8"/>
        <v>33.10149407521896</v>
      </c>
    </row>
    <row r="71" spans="1:13" ht="11.25">
      <c r="A71" s="14">
        <v>1995</v>
      </c>
      <c r="B71" s="17">
        <v>144047</v>
      </c>
      <c r="C71" s="17">
        <v>108371</v>
      </c>
      <c r="D71" s="17">
        <v>252418</v>
      </c>
      <c r="E71" s="18">
        <f t="shared" si="6"/>
        <v>42.93315056770911</v>
      </c>
      <c r="F71" s="17">
        <v>98781</v>
      </c>
      <c r="G71" s="17">
        <v>83860</v>
      </c>
      <c r="H71" s="17">
        <v>182641</v>
      </c>
      <c r="I71" s="18">
        <f t="shared" si="7"/>
        <v>45.915210713914185</v>
      </c>
      <c r="J71" s="17">
        <v>2781</v>
      </c>
      <c r="K71" s="17">
        <v>1040</v>
      </c>
      <c r="L71" s="17">
        <v>3821</v>
      </c>
      <c r="M71" s="18">
        <f t="shared" si="8"/>
        <v>27.21800575765506</v>
      </c>
    </row>
    <row r="72" spans="1:13" ht="11.25">
      <c r="A72" s="14">
        <v>1996</v>
      </c>
      <c r="B72" s="17">
        <v>126039</v>
      </c>
      <c r="C72" s="17">
        <v>71098</v>
      </c>
      <c r="D72" s="17">
        <v>197137</v>
      </c>
      <c r="E72" s="18">
        <f t="shared" si="6"/>
        <v>36.065274403080096</v>
      </c>
      <c r="F72" s="17">
        <v>103729</v>
      </c>
      <c r="G72" s="17">
        <v>88314</v>
      </c>
      <c r="H72" s="17">
        <v>192043</v>
      </c>
      <c r="I72" s="18">
        <f t="shared" si="7"/>
        <v>45.98657592310055</v>
      </c>
      <c r="J72" s="17">
        <v>1544</v>
      </c>
      <c r="K72" s="17">
        <v>942</v>
      </c>
      <c r="L72" s="17">
        <v>2486</v>
      </c>
      <c r="M72" s="18">
        <f t="shared" si="8"/>
        <v>37.892196299275945</v>
      </c>
    </row>
    <row r="73" spans="1:13" ht="11.25">
      <c r="A73" s="14">
        <v>1997</v>
      </c>
      <c r="B73" s="17">
        <v>128666</v>
      </c>
      <c r="C73" s="17">
        <v>73687</v>
      </c>
      <c r="D73" s="17">
        <v>202353</v>
      </c>
      <c r="E73" s="18">
        <f t="shared" si="6"/>
        <v>36.41507662352424</v>
      </c>
      <c r="F73" s="17">
        <v>107816</v>
      </c>
      <c r="G73" s="17">
        <v>90652</v>
      </c>
      <c r="H73" s="17">
        <v>198468</v>
      </c>
      <c r="I73" s="18">
        <f t="shared" si="7"/>
        <v>45.67587721950138</v>
      </c>
      <c r="J73" s="17">
        <v>1360</v>
      </c>
      <c r="K73" s="17">
        <v>863</v>
      </c>
      <c r="L73" s="17">
        <v>2223</v>
      </c>
      <c r="M73" s="18">
        <f t="shared" si="8"/>
        <v>38.82141250562303</v>
      </c>
    </row>
    <row r="74" spans="1:13" ht="11.25">
      <c r="A74" s="14">
        <v>1998</v>
      </c>
      <c r="B74" s="17">
        <v>132084</v>
      </c>
      <c r="C74" s="17">
        <v>75989</v>
      </c>
      <c r="D74" s="17">
        <v>208073</v>
      </c>
      <c r="E74" s="18">
        <f t="shared" si="6"/>
        <v>36.520355836653486</v>
      </c>
      <c r="F74" s="17">
        <v>109172</v>
      </c>
      <c r="G74" s="17">
        <v>92097</v>
      </c>
      <c r="H74" s="17">
        <v>201269</v>
      </c>
      <c r="I74" s="18">
        <f t="shared" si="7"/>
        <v>45.758164446586406</v>
      </c>
      <c r="J74" s="17">
        <v>1546</v>
      </c>
      <c r="K74" s="17">
        <v>1024</v>
      </c>
      <c r="L74" s="17">
        <v>2570</v>
      </c>
      <c r="M74" s="18">
        <f t="shared" si="8"/>
        <v>39.8443579766537</v>
      </c>
    </row>
    <row r="75" spans="1:13" ht="11.25">
      <c r="A75" s="14">
        <v>1999</v>
      </c>
      <c r="B75" s="17">
        <v>133262</v>
      </c>
      <c r="C75" s="17">
        <v>78563</v>
      </c>
      <c r="D75" s="17">
        <v>211825</v>
      </c>
      <c r="E75" s="18">
        <f t="shared" si="6"/>
        <v>37.0886344860144</v>
      </c>
      <c r="F75" s="17">
        <v>109123</v>
      </c>
      <c r="G75" s="17">
        <v>94033</v>
      </c>
      <c r="H75" s="17">
        <v>203156</v>
      </c>
      <c r="I75" s="18">
        <f t="shared" si="7"/>
        <v>46.28610525901278</v>
      </c>
      <c r="J75" s="17">
        <v>1219</v>
      </c>
      <c r="K75" s="17">
        <v>789</v>
      </c>
      <c r="L75" s="17">
        <v>2008</v>
      </c>
      <c r="M75" s="18">
        <f t="shared" si="8"/>
        <v>39.29282868525896</v>
      </c>
    </row>
    <row r="76" spans="1:13" ht="11.25">
      <c r="A76" s="14">
        <v>2000</v>
      </c>
      <c r="B76" s="17">
        <v>131908</v>
      </c>
      <c r="C76" s="17">
        <v>76385</v>
      </c>
      <c r="D76" s="17">
        <v>208293</v>
      </c>
      <c r="E76" s="18">
        <f t="shared" si="6"/>
        <v>36.671899679778</v>
      </c>
      <c r="F76" s="17">
        <v>108530</v>
      </c>
      <c r="G76" s="17">
        <v>92636</v>
      </c>
      <c r="H76" s="17">
        <v>201166</v>
      </c>
      <c r="I76" s="18">
        <f t="shared" si="7"/>
        <v>46.04953123291212</v>
      </c>
      <c r="J76" s="17">
        <v>1117</v>
      </c>
      <c r="K76" s="17">
        <v>660</v>
      </c>
      <c r="L76" s="17">
        <v>1777</v>
      </c>
      <c r="M76" s="18">
        <f t="shared" si="8"/>
        <v>37.141249296567246</v>
      </c>
    </row>
    <row r="77" spans="1:13" ht="11.25">
      <c r="A77" s="14">
        <v>2001</v>
      </c>
      <c r="B77" s="17">
        <v>123602</v>
      </c>
      <c r="C77" s="17">
        <v>72614</v>
      </c>
      <c r="D77" s="17">
        <v>196216</v>
      </c>
      <c r="E77" s="18">
        <f t="shared" si="6"/>
        <v>37.007175765482934</v>
      </c>
      <c r="F77" s="17">
        <v>99867</v>
      </c>
      <c r="G77" s="17">
        <v>86637</v>
      </c>
      <c r="H77" s="17">
        <v>186504</v>
      </c>
      <c r="I77" s="18">
        <f t="shared" si="7"/>
        <v>46.45315918157251</v>
      </c>
      <c r="J77" s="17">
        <v>873</v>
      </c>
      <c r="K77" s="17">
        <v>566</v>
      </c>
      <c r="L77" s="17">
        <v>1439</v>
      </c>
      <c r="M77" s="18">
        <f t="shared" si="8"/>
        <v>39.33287004864489</v>
      </c>
    </row>
    <row r="78" spans="1:13" ht="11.25">
      <c r="A78" s="14">
        <v>2002</v>
      </c>
      <c r="B78" s="17">
        <v>112100</v>
      </c>
      <c r="C78" s="17">
        <v>50564</v>
      </c>
      <c r="D78" s="17">
        <v>162664</v>
      </c>
      <c r="E78" s="18">
        <f t="shared" si="6"/>
        <v>31.08493581861998</v>
      </c>
      <c r="F78" s="17">
        <v>97470</v>
      </c>
      <c r="G78" s="17">
        <v>83065</v>
      </c>
      <c r="H78" s="17">
        <v>180535</v>
      </c>
      <c r="I78" s="18">
        <f t="shared" si="7"/>
        <v>46.01046888414989</v>
      </c>
      <c r="J78" s="17">
        <v>1041</v>
      </c>
      <c r="K78" s="17">
        <v>673</v>
      </c>
      <c r="L78" s="17">
        <v>1714</v>
      </c>
      <c r="M78" s="18">
        <f t="shared" si="8"/>
        <v>39.26487747957993</v>
      </c>
    </row>
    <row r="79" spans="1:13" ht="11.25">
      <c r="A79" s="14">
        <v>2003</v>
      </c>
      <c r="B79" s="17">
        <v>106444</v>
      </c>
      <c r="C79" s="17">
        <v>46987</v>
      </c>
      <c r="D79" s="17">
        <v>153431</v>
      </c>
      <c r="E79" s="18">
        <f t="shared" si="6"/>
        <v>30.624189375028514</v>
      </c>
      <c r="F79" s="17">
        <v>99160</v>
      </c>
      <c r="G79" s="17">
        <v>82670</v>
      </c>
      <c r="H79" s="17">
        <v>181830</v>
      </c>
      <c r="I79" s="18">
        <f t="shared" si="7"/>
        <v>45.46554473959193</v>
      </c>
      <c r="J79" s="17">
        <v>913</v>
      </c>
      <c r="K79" s="17">
        <v>600</v>
      </c>
      <c r="L79" s="17">
        <v>1513</v>
      </c>
      <c r="M79" s="18">
        <f t="shared" si="8"/>
        <v>39.65631196298744</v>
      </c>
    </row>
    <row r="80" spans="1:13" ht="11.25">
      <c r="A80" s="14">
        <v>2004</v>
      </c>
      <c r="B80" s="17">
        <v>84891</v>
      </c>
      <c r="C80" s="17">
        <v>50391</v>
      </c>
      <c r="D80" s="17">
        <f>SUM(B80:C80)</f>
        <v>135282</v>
      </c>
      <c r="E80" s="18">
        <f t="shared" si="6"/>
        <v>37.24885794118952</v>
      </c>
      <c r="F80" s="17">
        <v>99689</v>
      </c>
      <c r="G80" s="17">
        <v>83975</v>
      </c>
      <c r="H80" s="17">
        <v>183664</v>
      </c>
      <c r="I80" s="18">
        <f t="shared" si="7"/>
        <v>45.722079449429394</v>
      </c>
      <c r="J80" s="17">
        <v>1040</v>
      </c>
      <c r="K80" s="17">
        <v>605</v>
      </c>
      <c r="L80" s="17">
        <v>1645</v>
      </c>
      <c r="M80" s="18">
        <f t="shared" si="8"/>
        <v>36.77811550151976</v>
      </c>
    </row>
    <row r="81" spans="1:13" ht="11.25">
      <c r="A81" s="14">
        <v>2005</v>
      </c>
      <c r="B81" s="17">
        <v>84673</v>
      </c>
      <c r="C81" s="17">
        <v>56540</v>
      </c>
      <c r="D81" s="17">
        <v>141213</v>
      </c>
      <c r="E81" s="18">
        <f t="shared" si="6"/>
        <v>40.03880662545233</v>
      </c>
      <c r="F81" s="17">
        <v>97260</v>
      </c>
      <c r="G81" s="17">
        <v>82150</v>
      </c>
      <c r="H81" s="17">
        <v>179410</v>
      </c>
      <c r="I81" s="18">
        <f t="shared" si="7"/>
        <v>45.78897497352433</v>
      </c>
      <c r="J81" s="19">
        <v>806</v>
      </c>
      <c r="K81" s="19">
        <v>496</v>
      </c>
      <c r="L81" s="19">
        <v>1302</v>
      </c>
      <c r="M81" s="18">
        <f t="shared" si="8"/>
        <v>38.095238095238095</v>
      </c>
    </row>
    <row r="82" spans="1:13" ht="11.25">
      <c r="A82" s="14">
        <v>2006</v>
      </c>
      <c r="B82" s="17">
        <v>72869</v>
      </c>
      <c r="C82" s="17">
        <v>55201</v>
      </c>
      <c r="D82" s="17">
        <v>128070</v>
      </c>
      <c r="E82" s="18">
        <f t="shared" si="6"/>
        <v>43.10220972905442</v>
      </c>
      <c r="F82" s="17">
        <v>95249</v>
      </c>
      <c r="G82" s="17">
        <v>79680</v>
      </c>
      <c r="H82" s="17">
        <v>174929</v>
      </c>
      <c r="I82" s="18">
        <f t="shared" si="7"/>
        <v>45.54990882014989</v>
      </c>
      <c r="J82" s="19">
        <v>840</v>
      </c>
      <c r="K82" s="19">
        <v>583</v>
      </c>
      <c r="L82" s="19">
        <v>1423</v>
      </c>
      <c r="M82" s="18">
        <f t="shared" si="8"/>
        <v>40.96978215038651</v>
      </c>
    </row>
    <row r="83" spans="1:13" ht="11.25">
      <c r="A83" s="14">
        <v>2007</v>
      </c>
      <c r="B83" s="20">
        <v>74870</v>
      </c>
      <c r="C83" s="20">
        <v>58648</v>
      </c>
      <c r="D83" s="17">
        <f aca="true" t="shared" si="9" ref="D83:D94">SUM(B83:C83)</f>
        <v>133518</v>
      </c>
      <c r="E83" s="18">
        <f t="shared" si="6"/>
        <v>43.92516364834704</v>
      </c>
      <c r="F83" s="20">
        <v>93583</v>
      </c>
      <c r="G83" s="20">
        <v>80321</v>
      </c>
      <c r="H83" s="17">
        <f aca="true" t="shared" si="10" ref="H83:H94">SUM(F83:G83)</f>
        <v>173904</v>
      </c>
      <c r="I83" s="18">
        <f t="shared" si="7"/>
        <v>46.18697672278959</v>
      </c>
      <c r="J83" s="20">
        <v>775</v>
      </c>
      <c r="K83" s="20">
        <v>548</v>
      </c>
      <c r="L83" s="17">
        <f aca="true" t="shared" si="11" ref="L83:L94">SUM(J83:K83)</f>
        <v>1323</v>
      </c>
      <c r="M83" s="18">
        <f t="shared" si="8"/>
        <v>41.42101284958428</v>
      </c>
    </row>
    <row r="84" spans="1:13" ht="11.25">
      <c r="A84" s="14">
        <v>2008</v>
      </c>
      <c r="B84" s="20">
        <v>76134</v>
      </c>
      <c r="C84" s="20">
        <v>62476</v>
      </c>
      <c r="D84" s="20">
        <f t="shared" si="9"/>
        <v>138610</v>
      </c>
      <c r="E84" s="18">
        <f t="shared" si="6"/>
        <v>45.07322703989611</v>
      </c>
      <c r="F84" s="20">
        <v>95845</v>
      </c>
      <c r="G84" s="20">
        <v>76618</v>
      </c>
      <c r="H84" s="20">
        <f t="shared" si="10"/>
        <v>172463</v>
      </c>
      <c r="I84" s="18">
        <f t="shared" si="7"/>
        <v>44.42576088784261</v>
      </c>
      <c r="J84" s="20">
        <v>784</v>
      </c>
      <c r="K84" s="20">
        <v>530</v>
      </c>
      <c r="L84" s="20">
        <f t="shared" si="11"/>
        <v>1314</v>
      </c>
      <c r="M84" s="18">
        <f t="shared" si="8"/>
        <v>40.33485540334855</v>
      </c>
    </row>
    <row r="85" spans="1:13" ht="11.25">
      <c r="A85" s="21" t="s">
        <v>38</v>
      </c>
      <c r="B85" s="20">
        <v>77176</v>
      </c>
      <c r="C85" s="20">
        <v>64848</v>
      </c>
      <c r="D85" s="20">
        <f t="shared" si="9"/>
        <v>142024</v>
      </c>
      <c r="E85" s="18">
        <f t="shared" si="6"/>
        <v>45.659888469554446</v>
      </c>
      <c r="F85" s="20">
        <v>90511</v>
      </c>
      <c r="G85" s="20">
        <v>72799</v>
      </c>
      <c r="H85" s="20">
        <f t="shared" si="10"/>
        <v>163310</v>
      </c>
      <c r="I85" s="18">
        <f t="shared" si="7"/>
        <v>44.57718449574429</v>
      </c>
      <c r="J85" s="20">
        <v>708</v>
      </c>
      <c r="K85" s="20">
        <v>585</v>
      </c>
      <c r="L85" s="20">
        <f t="shared" si="11"/>
        <v>1293</v>
      </c>
      <c r="M85" s="18">
        <f t="shared" si="8"/>
        <v>45.243619489559165</v>
      </c>
    </row>
    <row r="86" spans="1:13" ht="11.25">
      <c r="A86" s="21" t="s">
        <v>39</v>
      </c>
      <c r="B86" s="20">
        <v>80591</v>
      </c>
      <c r="C86" s="20">
        <v>68648</v>
      </c>
      <c r="D86" s="20">
        <f t="shared" si="9"/>
        <v>149239</v>
      </c>
      <c r="E86" s="18">
        <f t="shared" si="6"/>
        <v>45.99870007169707</v>
      </c>
      <c r="F86" s="20">
        <v>79999</v>
      </c>
      <c r="G86" s="20">
        <v>69477</v>
      </c>
      <c r="H86" s="20">
        <f t="shared" si="10"/>
        <v>149476</v>
      </c>
      <c r="I86" s="18">
        <f t="shared" si="7"/>
        <v>46.480371430865155</v>
      </c>
      <c r="J86" s="20">
        <v>215</v>
      </c>
      <c r="K86" s="20">
        <v>350</v>
      </c>
      <c r="L86" s="20">
        <f t="shared" si="11"/>
        <v>565</v>
      </c>
      <c r="M86" s="18">
        <f t="shared" si="8"/>
        <v>61.94690265486725</v>
      </c>
    </row>
    <row r="87" spans="1:13" ht="11.25">
      <c r="A87" s="21" t="s">
        <v>40</v>
      </c>
      <c r="B87" s="20">
        <v>97759</v>
      </c>
      <c r="C87" s="20">
        <v>74672</v>
      </c>
      <c r="D87" s="20">
        <f t="shared" si="9"/>
        <v>172431</v>
      </c>
      <c r="E87" s="18">
        <f t="shared" si="6"/>
        <v>43.3054381172759</v>
      </c>
      <c r="F87" s="20">
        <v>61878</v>
      </c>
      <c r="G87" s="20">
        <v>57326</v>
      </c>
      <c r="H87" s="20">
        <f t="shared" si="10"/>
        <v>119204</v>
      </c>
      <c r="I87" s="18">
        <f t="shared" si="7"/>
        <v>48.09066809838596</v>
      </c>
      <c r="J87" s="20">
        <v>108</v>
      </c>
      <c r="K87" s="20">
        <v>276</v>
      </c>
      <c r="L87" s="20">
        <f t="shared" si="11"/>
        <v>384</v>
      </c>
      <c r="M87" s="18">
        <f t="shared" si="8"/>
        <v>71.875</v>
      </c>
    </row>
    <row r="88" spans="1:18" ht="11.25">
      <c r="A88" s="21" t="s">
        <v>41</v>
      </c>
      <c r="B88" s="20">
        <v>98259</v>
      </c>
      <c r="C88" s="20">
        <v>74770</v>
      </c>
      <c r="D88" s="20">
        <f t="shared" si="9"/>
        <v>173029</v>
      </c>
      <c r="E88" s="18">
        <f t="shared" si="6"/>
        <v>43.21240948049171</v>
      </c>
      <c r="F88" s="20">
        <v>62206</v>
      </c>
      <c r="G88" s="20">
        <v>59270</v>
      </c>
      <c r="H88" s="20">
        <f t="shared" si="10"/>
        <v>121476</v>
      </c>
      <c r="I88" s="18">
        <f t="shared" si="7"/>
        <v>48.791530837367056</v>
      </c>
      <c r="J88" s="20">
        <v>57</v>
      </c>
      <c r="K88" s="20">
        <v>105</v>
      </c>
      <c r="L88" s="20">
        <f t="shared" si="11"/>
        <v>162</v>
      </c>
      <c r="M88" s="18">
        <f t="shared" si="8"/>
        <v>64.81481481481481</v>
      </c>
      <c r="P88" s="43">
        <v>58</v>
      </c>
      <c r="Q88" s="43">
        <v>110</v>
      </c>
      <c r="R88" s="2" t="s">
        <v>47</v>
      </c>
    </row>
    <row r="89" spans="1:13" ht="11.25">
      <c r="A89" s="14">
        <v>2013</v>
      </c>
      <c r="B89" s="20">
        <v>100348</v>
      </c>
      <c r="C89" s="20">
        <v>79034</v>
      </c>
      <c r="D89" s="20">
        <f t="shared" si="9"/>
        <v>179382</v>
      </c>
      <c r="E89" s="18">
        <f t="shared" si="6"/>
        <v>44.05904717307199</v>
      </c>
      <c r="F89" s="20">
        <v>63908</v>
      </c>
      <c r="G89" s="20">
        <v>58374</v>
      </c>
      <c r="H89" s="20">
        <f t="shared" si="10"/>
        <v>122282</v>
      </c>
      <c r="I89" s="18">
        <f t="shared" si="7"/>
        <v>47.73719762516151</v>
      </c>
      <c r="J89" s="20">
        <v>98</v>
      </c>
      <c r="K89" s="20">
        <v>142</v>
      </c>
      <c r="L89" s="20">
        <f t="shared" si="11"/>
        <v>240</v>
      </c>
      <c r="M89" s="18">
        <f t="shared" si="8"/>
        <v>59.166666666666664</v>
      </c>
    </row>
    <row r="90" spans="1:13" ht="11.25">
      <c r="A90" s="14">
        <v>2014</v>
      </c>
      <c r="B90" s="20">
        <v>99064</v>
      </c>
      <c r="C90" s="20">
        <v>76979</v>
      </c>
      <c r="D90" s="20">
        <f t="shared" si="9"/>
        <v>176043</v>
      </c>
      <c r="E90" s="18">
        <f t="shared" si="6"/>
        <v>43.727384786671436</v>
      </c>
      <c r="F90" s="20">
        <v>62551</v>
      </c>
      <c r="G90" s="20">
        <v>56052</v>
      </c>
      <c r="H90" s="20">
        <f t="shared" si="10"/>
        <v>118603</v>
      </c>
      <c r="I90" s="18">
        <f t="shared" si="7"/>
        <v>47.260187347706214</v>
      </c>
      <c r="J90" s="20">
        <v>63</v>
      </c>
      <c r="K90" s="20">
        <v>135</v>
      </c>
      <c r="L90" s="20">
        <f t="shared" si="11"/>
        <v>198</v>
      </c>
      <c r="M90" s="18">
        <f t="shared" si="8"/>
        <v>68.18181818181817</v>
      </c>
    </row>
    <row r="91" spans="1:13" ht="11.25">
      <c r="A91" s="14">
        <v>2015</v>
      </c>
      <c r="B91" s="20">
        <v>96146</v>
      </c>
      <c r="C91" s="20">
        <v>77559</v>
      </c>
      <c r="D91" s="20">
        <f t="shared" si="9"/>
        <v>173705</v>
      </c>
      <c r="E91" s="18">
        <f t="shared" si="6"/>
        <v>44.64983736795141</v>
      </c>
      <c r="F91" s="20">
        <v>61726</v>
      </c>
      <c r="G91" s="20">
        <v>54009</v>
      </c>
      <c r="H91" s="20">
        <f t="shared" si="10"/>
        <v>115735</v>
      </c>
      <c r="I91" s="18">
        <f t="shared" si="7"/>
        <v>46.666090638095646</v>
      </c>
      <c r="J91" s="20">
        <v>34</v>
      </c>
      <c r="K91" s="20">
        <v>113</v>
      </c>
      <c r="L91" s="20">
        <f t="shared" si="11"/>
        <v>147</v>
      </c>
      <c r="M91" s="18">
        <f t="shared" si="8"/>
        <v>76.87074829931973</v>
      </c>
    </row>
    <row r="92" spans="1:13" ht="11.25">
      <c r="A92" s="14">
        <v>2016</v>
      </c>
      <c r="B92" s="20">
        <v>93001</v>
      </c>
      <c r="C92" s="20">
        <v>75733</v>
      </c>
      <c r="D92" s="20">
        <f t="shared" si="9"/>
        <v>168734</v>
      </c>
      <c r="E92" s="18">
        <f t="shared" si="6"/>
        <v>44.883070394822624</v>
      </c>
      <c r="F92" s="20">
        <v>63730</v>
      </c>
      <c r="G92" s="20">
        <v>55495</v>
      </c>
      <c r="H92" s="20">
        <f t="shared" si="10"/>
        <v>119225</v>
      </c>
      <c r="I92" s="18">
        <f t="shared" si="7"/>
        <v>46.54644579576431</v>
      </c>
      <c r="J92" s="20">
        <v>22</v>
      </c>
      <c r="K92" s="20">
        <v>58</v>
      </c>
      <c r="L92" s="20">
        <f t="shared" si="11"/>
        <v>80</v>
      </c>
      <c r="M92" s="18">
        <f t="shared" si="8"/>
        <v>72.5</v>
      </c>
    </row>
    <row r="93" spans="1:13" ht="11.25">
      <c r="A93" s="14">
        <v>2017</v>
      </c>
      <c r="B93" s="20">
        <v>95033</v>
      </c>
      <c r="C93" s="20">
        <v>79854</v>
      </c>
      <c r="D93" s="20">
        <f t="shared" si="9"/>
        <v>174887</v>
      </c>
      <c r="E93" s="18">
        <f t="shared" si="6"/>
        <v>45.66034067712294</v>
      </c>
      <c r="F93" s="20">
        <v>63722</v>
      </c>
      <c r="G93" s="20">
        <v>54200</v>
      </c>
      <c r="H93" s="20">
        <f t="shared" si="10"/>
        <v>117922</v>
      </c>
      <c r="I93" s="18">
        <f t="shared" si="7"/>
        <v>45.96258543783179</v>
      </c>
      <c r="J93" s="20">
        <v>21</v>
      </c>
      <c r="K93" s="20">
        <v>67</v>
      </c>
      <c r="L93" s="20">
        <f t="shared" si="11"/>
        <v>88</v>
      </c>
      <c r="M93" s="18">
        <f t="shared" si="8"/>
        <v>76.13636363636364</v>
      </c>
    </row>
    <row r="94" spans="1:13" ht="11.25">
      <c r="A94" s="14">
        <v>2018</v>
      </c>
      <c r="B94" s="20">
        <v>92429</v>
      </c>
      <c r="C94" s="20">
        <v>76997</v>
      </c>
      <c r="D94" s="20">
        <f t="shared" si="9"/>
        <v>169426</v>
      </c>
      <c r="E94" s="18">
        <f t="shared" si="6"/>
        <v>45.44579934602717</v>
      </c>
      <c r="F94" s="20">
        <v>64812</v>
      </c>
      <c r="G94" s="20">
        <v>53985</v>
      </c>
      <c r="H94" s="20">
        <f t="shared" si="10"/>
        <v>118797</v>
      </c>
      <c r="I94" s="18">
        <f t="shared" si="7"/>
        <v>45.4430667441097</v>
      </c>
      <c r="J94" s="20">
        <v>22</v>
      </c>
      <c r="K94" s="20">
        <v>31</v>
      </c>
      <c r="L94" s="20">
        <f t="shared" si="11"/>
        <v>53</v>
      </c>
      <c r="M94" s="18">
        <f t="shared" si="8"/>
        <v>58.490566037735846</v>
      </c>
    </row>
    <row r="95" spans="1:13" ht="11.25">
      <c r="A95" s="14">
        <v>2019</v>
      </c>
      <c r="B95" s="20"/>
      <c r="C95" s="20"/>
      <c r="D95" s="20"/>
      <c r="E95" s="18"/>
      <c r="F95" s="20"/>
      <c r="G95" s="20"/>
      <c r="H95" s="20"/>
      <c r="I95" s="18"/>
      <c r="J95" s="20"/>
      <c r="K95" s="20"/>
      <c r="L95" s="20"/>
      <c r="M95" s="18"/>
    </row>
    <row r="96" spans="1:13" ht="11.25">
      <c r="A96" s="3"/>
      <c r="B96" s="10"/>
      <c r="C96" s="10"/>
      <c r="D96" s="10"/>
      <c r="E96" s="4"/>
      <c r="F96" s="10"/>
      <c r="G96" s="10"/>
      <c r="H96" s="10"/>
      <c r="I96" s="4"/>
      <c r="J96" s="10"/>
      <c r="K96" s="10"/>
      <c r="L96" s="10"/>
      <c r="M96" s="4"/>
    </row>
    <row r="98" ht="12.75">
      <c r="A98" s="5" t="s">
        <v>30</v>
      </c>
    </row>
    <row r="99" spans="1:19" ht="12.75">
      <c r="A99" s="14"/>
      <c r="B99" s="46" t="s">
        <v>8</v>
      </c>
      <c r="C99" s="46"/>
      <c r="D99" s="46"/>
      <c r="E99" s="46"/>
      <c r="F99" s="46" t="s">
        <v>9</v>
      </c>
      <c r="G99" s="46"/>
      <c r="H99" s="46"/>
      <c r="I99" s="46"/>
      <c r="J99" s="46" t="s">
        <v>10</v>
      </c>
      <c r="K99" s="46"/>
      <c r="L99" s="46"/>
      <c r="M99" s="46"/>
      <c r="N99" s="19"/>
      <c r="O99" s="19"/>
      <c r="P99" s="46" t="s">
        <v>16</v>
      </c>
      <c r="Q99" s="46"/>
      <c r="R99" s="46"/>
      <c r="S99" s="46"/>
    </row>
    <row r="100" spans="1:19" ht="33.75">
      <c r="A100" s="14"/>
      <c r="B100" s="15" t="s">
        <v>2</v>
      </c>
      <c r="C100" s="15" t="s">
        <v>3</v>
      </c>
      <c r="D100" s="15" t="s">
        <v>5</v>
      </c>
      <c r="E100" s="16" t="s">
        <v>4</v>
      </c>
      <c r="F100" s="15" t="s">
        <v>2</v>
      </c>
      <c r="G100" s="15" t="s">
        <v>3</v>
      </c>
      <c r="H100" s="15" t="s">
        <v>5</v>
      </c>
      <c r="I100" s="16" t="s">
        <v>4</v>
      </c>
      <c r="J100" s="15" t="s">
        <v>2</v>
      </c>
      <c r="K100" s="15" t="s">
        <v>3</v>
      </c>
      <c r="L100" s="15" t="s">
        <v>5</v>
      </c>
      <c r="M100" s="16" t="s">
        <v>4</v>
      </c>
      <c r="N100" s="19"/>
      <c r="O100" s="19"/>
      <c r="P100" s="16" t="s">
        <v>2</v>
      </c>
      <c r="Q100" s="16" t="s">
        <v>3</v>
      </c>
      <c r="R100" s="16" t="s">
        <v>5</v>
      </c>
      <c r="S100" s="16" t="s">
        <v>4</v>
      </c>
    </row>
    <row r="101" spans="1:19" ht="11.25">
      <c r="A101" s="14" t="s">
        <v>11</v>
      </c>
      <c r="B101" s="17">
        <v>19663</v>
      </c>
      <c r="C101" s="17">
        <v>10727</v>
      </c>
      <c r="D101" s="17">
        <v>30390</v>
      </c>
      <c r="E101" s="18">
        <f>C101/D101*100</f>
        <v>35.29779532741033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26"/>
      <c r="P101" s="19"/>
      <c r="Q101" s="19"/>
      <c r="R101" s="19"/>
      <c r="S101" s="19"/>
    </row>
    <row r="102" spans="1:19" ht="11.25">
      <c r="A102" s="14" t="s">
        <v>12</v>
      </c>
      <c r="B102" s="17">
        <v>18485</v>
      </c>
      <c r="C102" s="17">
        <v>9252</v>
      </c>
      <c r="D102" s="17">
        <v>27737</v>
      </c>
      <c r="E102" s="18">
        <f aca="true" t="shared" si="12" ref="E102:E138">C102/D102*100</f>
        <v>33.35616685294012</v>
      </c>
      <c r="F102" s="23" t="s">
        <v>15</v>
      </c>
      <c r="G102" s="19"/>
      <c r="H102" s="19"/>
      <c r="I102" s="19"/>
      <c r="J102" s="19"/>
      <c r="K102" s="19"/>
      <c r="L102" s="19"/>
      <c r="M102" s="19"/>
      <c r="N102" s="19"/>
      <c r="O102" s="26"/>
      <c r="P102" s="19"/>
      <c r="Q102" s="19"/>
      <c r="R102" s="19"/>
      <c r="S102" s="19"/>
    </row>
    <row r="103" spans="1:19" ht="11.25">
      <c r="A103" s="14" t="s">
        <v>13</v>
      </c>
      <c r="B103" s="17">
        <v>32052</v>
      </c>
      <c r="C103" s="17">
        <v>29462</v>
      </c>
      <c r="D103" s="17">
        <v>61514</v>
      </c>
      <c r="E103" s="18">
        <f t="shared" si="12"/>
        <v>47.89478817830087</v>
      </c>
      <c r="F103" s="19"/>
      <c r="G103" s="19"/>
      <c r="H103" s="19"/>
      <c r="I103" s="19"/>
      <c r="J103" s="19"/>
      <c r="K103" s="19"/>
      <c r="L103" s="19"/>
      <c r="M103" s="19"/>
      <c r="N103" s="19"/>
      <c r="O103" s="26"/>
      <c r="P103" s="19"/>
      <c r="Q103" s="19"/>
      <c r="R103" s="19"/>
      <c r="S103" s="19"/>
    </row>
    <row r="104" spans="1:19" ht="11.25">
      <c r="A104" s="14" t="s">
        <v>14</v>
      </c>
      <c r="B104" s="17">
        <v>25230</v>
      </c>
      <c r="C104" s="17">
        <v>23871</v>
      </c>
      <c r="D104" s="17">
        <v>49101</v>
      </c>
      <c r="E104" s="18">
        <f t="shared" si="12"/>
        <v>48.61611779800818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26"/>
      <c r="P104" s="19"/>
      <c r="Q104" s="19"/>
      <c r="R104" s="19"/>
      <c r="S104" s="19"/>
    </row>
    <row r="105" spans="1:19" ht="11.25">
      <c r="A105" s="14">
        <v>1965</v>
      </c>
      <c r="B105" s="17">
        <v>49435</v>
      </c>
      <c r="C105" s="17">
        <v>47489</v>
      </c>
      <c r="D105" s="17">
        <v>96924</v>
      </c>
      <c r="E105" s="18">
        <f t="shared" si="12"/>
        <v>48.99612067186661</v>
      </c>
      <c r="F105" s="19"/>
      <c r="G105" s="19"/>
      <c r="H105" s="19"/>
      <c r="I105" s="19"/>
      <c r="J105" s="19"/>
      <c r="K105" s="19"/>
      <c r="L105" s="19"/>
      <c r="M105" s="19"/>
      <c r="N105" s="19"/>
      <c r="O105" s="14">
        <v>1965</v>
      </c>
      <c r="P105" s="17">
        <v>49435</v>
      </c>
      <c r="Q105" s="17">
        <v>47489</v>
      </c>
      <c r="R105" s="17">
        <v>96924</v>
      </c>
      <c r="S105" s="18">
        <v>48.99612067186661</v>
      </c>
    </row>
    <row r="106" spans="1:19" ht="11.25">
      <c r="A106" s="14">
        <v>1970</v>
      </c>
      <c r="B106" s="17">
        <v>64024</v>
      </c>
      <c r="C106" s="17">
        <v>74683</v>
      </c>
      <c r="D106" s="17">
        <v>138707</v>
      </c>
      <c r="E106" s="18">
        <f t="shared" si="12"/>
        <v>53.84227183920062</v>
      </c>
      <c r="F106" s="17">
        <v>15050</v>
      </c>
      <c r="G106" s="17">
        <v>13550</v>
      </c>
      <c r="H106" s="17">
        <v>28600</v>
      </c>
      <c r="I106" s="18">
        <f aca="true" t="shared" si="13" ref="I106:I138">G106/H106*100</f>
        <v>47.37762237762238</v>
      </c>
      <c r="J106" s="19"/>
      <c r="K106" s="19"/>
      <c r="L106" s="19"/>
      <c r="M106" s="19"/>
      <c r="N106" s="19"/>
      <c r="O106" s="14">
        <v>1970</v>
      </c>
      <c r="P106" s="17">
        <v>79074</v>
      </c>
      <c r="Q106" s="17">
        <v>88233</v>
      </c>
      <c r="R106" s="17">
        <v>167307</v>
      </c>
      <c r="S106" s="18">
        <v>52.73718374007065</v>
      </c>
    </row>
    <row r="107" spans="1:19" ht="11.25">
      <c r="A107" s="14">
        <v>1975</v>
      </c>
      <c r="B107" s="17">
        <v>66767</v>
      </c>
      <c r="C107" s="17">
        <v>86918</v>
      </c>
      <c r="D107" s="17">
        <v>153685</v>
      </c>
      <c r="E107" s="18">
        <f t="shared" si="12"/>
        <v>56.55594234961122</v>
      </c>
      <c r="F107" s="17">
        <v>22015</v>
      </c>
      <c r="G107" s="17">
        <v>28789</v>
      </c>
      <c r="H107" s="17">
        <v>50804</v>
      </c>
      <c r="I107" s="18">
        <f t="shared" si="13"/>
        <v>56.66679788992993</v>
      </c>
      <c r="J107" s="19"/>
      <c r="K107" s="19"/>
      <c r="L107" s="19"/>
      <c r="M107" s="19"/>
      <c r="N107" s="19"/>
      <c r="O107" s="14">
        <v>1975</v>
      </c>
      <c r="P107" s="17">
        <v>88782</v>
      </c>
      <c r="Q107" s="17">
        <v>115707</v>
      </c>
      <c r="R107" s="17">
        <v>204489</v>
      </c>
      <c r="S107" s="18">
        <v>56.58348370817012</v>
      </c>
    </row>
    <row r="108" spans="1:19" ht="11.25">
      <c r="A108" s="14">
        <v>1980</v>
      </c>
      <c r="B108" s="17">
        <v>66664</v>
      </c>
      <c r="C108" s="17">
        <v>93105</v>
      </c>
      <c r="D108" s="17">
        <v>159769</v>
      </c>
      <c r="E108" s="18">
        <f t="shared" si="12"/>
        <v>58.27475918357128</v>
      </c>
      <c r="F108" s="17">
        <v>26097</v>
      </c>
      <c r="G108" s="17">
        <v>36563</v>
      </c>
      <c r="H108" s="17">
        <v>62660</v>
      </c>
      <c r="I108" s="18">
        <f t="shared" si="13"/>
        <v>58.3514203638685</v>
      </c>
      <c r="J108" s="19"/>
      <c r="K108" s="19"/>
      <c r="L108" s="19"/>
      <c r="M108" s="19"/>
      <c r="N108" s="19"/>
      <c r="O108" s="14">
        <v>1980</v>
      </c>
      <c r="P108" s="17">
        <v>92761</v>
      </c>
      <c r="Q108" s="17">
        <v>129668</v>
      </c>
      <c r="R108" s="17">
        <v>222429</v>
      </c>
      <c r="S108" s="18">
        <v>58.29635524144783</v>
      </c>
    </row>
    <row r="109" spans="1:19" ht="11.25">
      <c r="A109" s="14">
        <v>1985</v>
      </c>
      <c r="B109" s="17">
        <v>72095</v>
      </c>
      <c r="C109" s="17">
        <v>98469</v>
      </c>
      <c r="D109" s="17">
        <v>170564</v>
      </c>
      <c r="E109" s="18">
        <f t="shared" si="12"/>
        <v>57.73140873806899</v>
      </c>
      <c r="F109" s="17">
        <v>36386</v>
      </c>
      <c r="G109" s="17">
        <v>46100</v>
      </c>
      <c r="H109" s="17">
        <v>82486</v>
      </c>
      <c r="I109" s="18">
        <f t="shared" si="13"/>
        <v>55.888271949179256</v>
      </c>
      <c r="J109" s="19"/>
      <c r="K109" s="19"/>
      <c r="L109" s="19"/>
      <c r="M109" s="19"/>
      <c r="N109" s="19"/>
      <c r="O109" s="14">
        <v>1985</v>
      </c>
      <c r="P109" s="17">
        <v>108481</v>
      </c>
      <c r="Q109" s="17">
        <v>144569</v>
      </c>
      <c r="R109" s="17">
        <v>253050</v>
      </c>
      <c r="S109" s="18">
        <v>57.13060659948626</v>
      </c>
    </row>
    <row r="110" spans="1:19" ht="11.25">
      <c r="A110" s="14">
        <v>1990</v>
      </c>
      <c r="B110" s="17">
        <v>106668</v>
      </c>
      <c r="C110" s="17">
        <v>140545</v>
      </c>
      <c r="D110" s="17">
        <v>247213</v>
      </c>
      <c r="E110" s="18">
        <f t="shared" si="12"/>
        <v>56.85178368451498</v>
      </c>
      <c r="F110" s="17">
        <v>52581</v>
      </c>
      <c r="G110" s="17">
        <v>60034</v>
      </c>
      <c r="H110" s="17">
        <v>112615</v>
      </c>
      <c r="I110" s="18">
        <f t="shared" si="13"/>
        <v>53.30906184788883</v>
      </c>
      <c r="J110" s="17">
        <v>18135</v>
      </c>
      <c r="K110" s="17">
        <v>5981</v>
      </c>
      <c r="L110" s="17">
        <v>24116</v>
      </c>
      <c r="M110" s="18">
        <f aca="true" t="shared" si="14" ref="M110:M138">K110/L110*100</f>
        <v>24.80096201691823</v>
      </c>
      <c r="N110" s="19"/>
      <c r="O110" s="14" t="s">
        <v>17</v>
      </c>
      <c r="P110" s="17">
        <v>177384</v>
      </c>
      <c r="Q110" s="17">
        <v>206560</v>
      </c>
      <c r="R110" s="17">
        <v>383944</v>
      </c>
      <c r="S110" s="18">
        <v>53.79951242889588</v>
      </c>
    </row>
    <row r="111" spans="1:19" ht="11.25">
      <c r="A111" s="14">
        <v>1991</v>
      </c>
      <c r="B111" s="17">
        <v>114643</v>
      </c>
      <c r="C111" s="17">
        <v>152468</v>
      </c>
      <c r="D111" s="17">
        <v>267111</v>
      </c>
      <c r="E111" s="18">
        <f t="shared" si="12"/>
        <v>57.08038980049493</v>
      </c>
      <c r="F111" s="17">
        <v>53572</v>
      </c>
      <c r="G111" s="17">
        <v>61178</v>
      </c>
      <c r="H111" s="17">
        <v>114750</v>
      </c>
      <c r="I111" s="18">
        <f t="shared" si="13"/>
        <v>53.31416122004357</v>
      </c>
      <c r="J111" s="17">
        <v>18207</v>
      </c>
      <c r="K111" s="17">
        <v>16178</v>
      </c>
      <c r="L111" s="17">
        <v>34385</v>
      </c>
      <c r="M111" s="18">
        <f t="shared" si="14"/>
        <v>47.049585575105425</v>
      </c>
      <c r="N111" s="19"/>
      <c r="O111" s="14" t="s">
        <v>18</v>
      </c>
      <c r="P111" s="17">
        <v>186422</v>
      </c>
      <c r="Q111" s="17">
        <v>229824</v>
      </c>
      <c r="R111" s="17">
        <v>416246</v>
      </c>
      <c r="S111" s="18">
        <v>55.213503553187294</v>
      </c>
    </row>
    <row r="112" spans="1:19" ht="11.25">
      <c r="A112" s="14">
        <v>1992</v>
      </c>
      <c r="B112" s="17">
        <v>116573</v>
      </c>
      <c r="C112" s="17">
        <v>155793</v>
      </c>
      <c r="D112" s="17">
        <v>272366</v>
      </c>
      <c r="E112" s="18">
        <f t="shared" si="12"/>
        <v>57.19987076213624</v>
      </c>
      <c r="F112" s="17">
        <v>54425</v>
      </c>
      <c r="G112" s="17">
        <v>64076</v>
      </c>
      <c r="H112" s="17">
        <v>118501</v>
      </c>
      <c r="I112" s="18">
        <f t="shared" si="13"/>
        <v>54.07211753487312</v>
      </c>
      <c r="J112" s="17">
        <v>22692</v>
      </c>
      <c r="K112" s="17">
        <v>22241</v>
      </c>
      <c r="L112" s="17">
        <v>44933</v>
      </c>
      <c r="M112" s="18">
        <f t="shared" si="14"/>
        <v>49.498141677608885</v>
      </c>
      <c r="N112" s="19"/>
      <c r="O112" s="14" t="s">
        <v>19</v>
      </c>
      <c r="P112" s="17">
        <v>193690</v>
      </c>
      <c r="Q112" s="17">
        <v>242110</v>
      </c>
      <c r="R112" s="17">
        <v>435800</v>
      </c>
      <c r="S112" s="18">
        <v>55.55530059660395</v>
      </c>
    </row>
    <row r="113" spans="1:19" ht="11.25">
      <c r="A113" s="14">
        <v>1993</v>
      </c>
      <c r="B113" s="17">
        <v>119039</v>
      </c>
      <c r="C113" s="17">
        <v>158424</v>
      </c>
      <c r="D113" s="17">
        <v>277463</v>
      </c>
      <c r="E113" s="18">
        <f t="shared" si="12"/>
        <v>57.09734270875756</v>
      </c>
      <c r="F113" s="17">
        <v>56072</v>
      </c>
      <c r="G113" s="17">
        <v>60951</v>
      </c>
      <c r="H113" s="17">
        <v>117023</v>
      </c>
      <c r="I113" s="18">
        <f t="shared" si="13"/>
        <v>52.084632935405864</v>
      </c>
      <c r="J113" s="17">
        <v>26482</v>
      </c>
      <c r="K113" s="17">
        <v>24714</v>
      </c>
      <c r="L113" s="17">
        <v>51196</v>
      </c>
      <c r="M113" s="18">
        <f t="shared" si="14"/>
        <v>48.273302601765764</v>
      </c>
      <c r="N113" s="19"/>
      <c r="O113" s="14" t="s">
        <v>20</v>
      </c>
      <c r="P113" s="17">
        <v>201593</v>
      </c>
      <c r="Q113" s="17">
        <v>244089</v>
      </c>
      <c r="R113" s="17">
        <v>445682</v>
      </c>
      <c r="S113" s="18">
        <v>54.76752482711888</v>
      </c>
    </row>
    <row r="114" spans="1:19" ht="11.25">
      <c r="A114" s="14">
        <v>1994</v>
      </c>
      <c r="B114" s="17">
        <v>117862</v>
      </c>
      <c r="C114" s="17">
        <v>155234</v>
      </c>
      <c r="D114" s="17">
        <v>273096</v>
      </c>
      <c r="E114" s="18">
        <f t="shared" si="12"/>
        <v>56.84228256730234</v>
      </c>
      <c r="F114" s="17">
        <v>61358</v>
      </c>
      <c r="G114" s="17">
        <v>65386</v>
      </c>
      <c r="H114" s="17">
        <v>126744</v>
      </c>
      <c r="I114" s="18">
        <f t="shared" si="13"/>
        <v>51.58902985545667</v>
      </c>
      <c r="J114" s="17">
        <v>32457</v>
      </c>
      <c r="K114" s="17">
        <v>27907</v>
      </c>
      <c r="L114" s="17">
        <v>60364</v>
      </c>
      <c r="M114" s="18">
        <f t="shared" si="14"/>
        <v>46.23119740242529</v>
      </c>
      <c r="N114" s="19"/>
      <c r="O114" s="14" t="s">
        <v>21</v>
      </c>
      <c r="P114" s="17">
        <v>211677</v>
      </c>
      <c r="Q114" s="17">
        <v>248527</v>
      </c>
      <c r="R114" s="17">
        <v>460204</v>
      </c>
      <c r="S114" s="18">
        <v>54.00365924676882</v>
      </c>
    </row>
    <row r="115" spans="1:19" ht="11.25">
      <c r="A115" s="14">
        <v>1995</v>
      </c>
      <c r="B115" s="17">
        <v>121804</v>
      </c>
      <c r="C115" s="17">
        <v>159200</v>
      </c>
      <c r="D115" s="17">
        <v>281004</v>
      </c>
      <c r="E115" s="18">
        <f t="shared" si="12"/>
        <v>56.65399780786039</v>
      </c>
      <c r="F115" s="17">
        <v>65172</v>
      </c>
      <c r="G115" s="17">
        <v>69326</v>
      </c>
      <c r="H115" s="17">
        <v>134498</v>
      </c>
      <c r="I115" s="18">
        <f t="shared" si="13"/>
        <v>51.544260881202696</v>
      </c>
      <c r="J115" s="17">
        <v>33731</v>
      </c>
      <c r="K115" s="17">
        <v>30261</v>
      </c>
      <c r="L115" s="17">
        <v>63992</v>
      </c>
      <c r="M115" s="18">
        <f t="shared" si="14"/>
        <v>47.288723590448804</v>
      </c>
      <c r="N115" s="19"/>
      <c r="O115" s="14" t="s">
        <v>22</v>
      </c>
      <c r="P115" s="17">
        <v>220707</v>
      </c>
      <c r="Q115" s="17">
        <v>258787</v>
      </c>
      <c r="R115" s="17">
        <v>479494</v>
      </c>
      <c r="S115" s="18">
        <v>53.97085260712334</v>
      </c>
    </row>
    <row r="116" spans="1:19" ht="11.25">
      <c r="A116" s="14">
        <v>1996</v>
      </c>
      <c r="B116" s="17">
        <v>109854</v>
      </c>
      <c r="C116" s="17">
        <v>149089</v>
      </c>
      <c r="D116" s="17">
        <v>258943</v>
      </c>
      <c r="E116" s="18">
        <f t="shared" si="12"/>
        <v>57.57599162750103</v>
      </c>
      <c r="F116" s="17">
        <v>65600</v>
      </c>
      <c r="G116" s="17">
        <v>66700</v>
      </c>
      <c r="H116" s="17">
        <v>132300</v>
      </c>
      <c r="I116" s="18">
        <f t="shared" si="13"/>
        <v>50.41572184429327</v>
      </c>
      <c r="J116" s="17">
        <v>38199</v>
      </c>
      <c r="K116" s="17">
        <v>33957</v>
      </c>
      <c r="L116" s="17">
        <v>72156</v>
      </c>
      <c r="M116" s="18">
        <f t="shared" si="14"/>
        <v>47.06053550640279</v>
      </c>
      <c r="N116" s="19"/>
      <c r="O116" s="14" t="s">
        <v>23</v>
      </c>
      <c r="P116" s="17">
        <v>213653</v>
      </c>
      <c r="Q116" s="17">
        <v>249746</v>
      </c>
      <c r="R116" s="17">
        <v>463399</v>
      </c>
      <c r="S116" s="18">
        <v>53.8943761207944</v>
      </c>
    </row>
    <row r="117" spans="1:19" ht="11.25">
      <c r="A117" s="14">
        <v>1997</v>
      </c>
      <c r="B117" s="17">
        <v>109538</v>
      </c>
      <c r="C117" s="17">
        <v>152763</v>
      </c>
      <c r="D117" s="17">
        <v>262301</v>
      </c>
      <c r="E117" s="18">
        <f t="shared" si="12"/>
        <v>58.239579719482585</v>
      </c>
      <c r="F117" s="17">
        <v>64150</v>
      </c>
      <c r="G117" s="17">
        <v>68265</v>
      </c>
      <c r="H117" s="17">
        <v>132415</v>
      </c>
      <c r="I117" s="18">
        <f t="shared" si="13"/>
        <v>51.553826983347804</v>
      </c>
      <c r="J117" s="17">
        <v>40079</v>
      </c>
      <c r="K117" s="17">
        <v>34326</v>
      </c>
      <c r="L117" s="17">
        <v>74405</v>
      </c>
      <c r="M117" s="18">
        <f t="shared" si="14"/>
        <v>46.13399637121161</v>
      </c>
      <c r="N117" s="19"/>
      <c r="O117" s="14" t="s">
        <v>24</v>
      </c>
      <c r="P117" s="17">
        <v>213767</v>
      </c>
      <c r="Q117" s="17">
        <v>255354</v>
      </c>
      <c r="R117" s="17">
        <v>469121</v>
      </c>
      <c r="S117" s="18">
        <v>54.43243853931076</v>
      </c>
    </row>
    <row r="118" spans="1:19" ht="11.25">
      <c r="A118" s="14">
        <v>1998</v>
      </c>
      <c r="B118" s="17">
        <v>112368</v>
      </c>
      <c r="C118" s="17">
        <v>155751</v>
      </c>
      <c r="D118" s="17">
        <v>268119</v>
      </c>
      <c r="E118" s="18">
        <f t="shared" si="12"/>
        <v>58.09025097065109</v>
      </c>
      <c r="F118" s="17">
        <v>67166</v>
      </c>
      <c r="G118" s="17">
        <v>73513</v>
      </c>
      <c r="H118" s="17">
        <v>140679</v>
      </c>
      <c r="I118" s="18">
        <f t="shared" si="13"/>
        <v>52.25584486668231</v>
      </c>
      <c r="J118" s="17">
        <v>44742</v>
      </c>
      <c r="K118" s="17">
        <v>34514</v>
      </c>
      <c r="L118" s="17">
        <v>79256</v>
      </c>
      <c r="M118" s="18">
        <f t="shared" si="14"/>
        <v>43.54749167255476</v>
      </c>
      <c r="N118" s="19"/>
      <c r="O118" s="14" t="s">
        <v>25</v>
      </c>
      <c r="P118" s="17">
        <v>224276</v>
      </c>
      <c r="Q118" s="17">
        <v>263778</v>
      </c>
      <c r="R118" s="17">
        <v>488054</v>
      </c>
      <c r="S118" s="18">
        <v>54.0468882541686</v>
      </c>
    </row>
    <row r="119" spans="1:19" ht="11.25">
      <c r="A119" s="14">
        <v>1999</v>
      </c>
      <c r="B119" s="17">
        <v>108481</v>
      </c>
      <c r="C119" s="17">
        <v>150528</v>
      </c>
      <c r="D119" s="17">
        <v>259009</v>
      </c>
      <c r="E119" s="18">
        <f t="shared" si="12"/>
        <v>58.11689941276171</v>
      </c>
      <c r="F119" s="17">
        <v>68005</v>
      </c>
      <c r="G119" s="17">
        <v>76942</v>
      </c>
      <c r="H119" s="17">
        <v>144947</v>
      </c>
      <c r="I119" s="18">
        <f t="shared" si="13"/>
        <v>53.08285097311432</v>
      </c>
      <c r="J119" s="17">
        <v>49160</v>
      </c>
      <c r="K119" s="17">
        <v>36242</v>
      </c>
      <c r="L119" s="17">
        <v>85402</v>
      </c>
      <c r="M119" s="18">
        <f t="shared" si="14"/>
        <v>42.436945270602564</v>
      </c>
      <c r="N119" s="19"/>
      <c r="O119" s="14" t="s">
        <v>26</v>
      </c>
      <c r="P119" s="17">
        <v>225646</v>
      </c>
      <c r="Q119" s="17">
        <v>263712</v>
      </c>
      <c r="R119" s="17">
        <v>489358</v>
      </c>
      <c r="S119" s="18">
        <v>53.88938159793035</v>
      </c>
    </row>
    <row r="120" spans="1:19" ht="11.25">
      <c r="A120" s="14">
        <v>2000</v>
      </c>
      <c r="B120" s="17">
        <v>110586</v>
      </c>
      <c r="C120" s="17">
        <v>153087</v>
      </c>
      <c r="D120" s="17">
        <v>263673</v>
      </c>
      <c r="E120" s="18">
        <f t="shared" si="12"/>
        <v>58.059414502053684</v>
      </c>
      <c r="F120" s="17">
        <v>69947</v>
      </c>
      <c r="G120" s="17">
        <v>78529</v>
      </c>
      <c r="H120" s="17">
        <v>148476</v>
      </c>
      <c r="I120" s="18">
        <f t="shared" si="13"/>
        <v>52.890029365015224</v>
      </c>
      <c r="J120" s="17">
        <v>51273</v>
      </c>
      <c r="K120" s="17">
        <v>38519</v>
      </c>
      <c r="L120" s="17">
        <v>89792</v>
      </c>
      <c r="M120" s="18">
        <f t="shared" si="14"/>
        <v>42.898031004989306</v>
      </c>
      <c r="N120" s="19"/>
      <c r="O120" s="14" t="s">
        <v>27</v>
      </c>
      <c r="P120" s="17">
        <v>231806</v>
      </c>
      <c r="Q120" s="17">
        <v>270135</v>
      </c>
      <c r="R120" s="17">
        <v>501941</v>
      </c>
      <c r="S120" s="18">
        <v>53.81807822034861</v>
      </c>
    </row>
    <row r="121" spans="1:19" ht="11.25">
      <c r="A121" s="14">
        <v>2001</v>
      </c>
      <c r="B121" s="17">
        <v>103730</v>
      </c>
      <c r="C121" s="17">
        <v>147503</v>
      </c>
      <c r="D121" s="17">
        <v>251233</v>
      </c>
      <c r="E121" s="18">
        <f t="shared" si="12"/>
        <v>58.71163422002683</v>
      </c>
      <c r="F121" s="17">
        <v>67315</v>
      </c>
      <c r="G121" s="17">
        <v>76160</v>
      </c>
      <c r="H121" s="17">
        <v>143475</v>
      </c>
      <c r="I121" s="18">
        <f t="shared" si="13"/>
        <v>53.0824185398153</v>
      </c>
      <c r="J121" s="17">
        <v>51265</v>
      </c>
      <c r="K121" s="17">
        <v>38203</v>
      </c>
      <c r="L121" s="17">
        <v>89468</v>
      </c>
      <c r="M121" s="18">
        <f t="shared" si="14"/>
        <v>42.700183305762955</v>
      </c>
      <c r="N121" s="19"/>
      <c r="O121" s="14" t="s">
        <v>28</v>
      </c>
      <c r="P121" s="17">
        <v>222310</v>
      </c>
      <c r="Q121" s="17">
        <v>261866</v>
      </c>
      <c r="R121" s="17">
        <v>484176</v>
      </c>
      <c r="S121" s="18">
        <v>54.0848782260996</v>
      </c>
    </row>
    <row r="122" spans="1:19" ht="11.25">
      <c r="A122" s="14">
        <v>2002</v>
      </c>
      <c r="B122" s="17">
        <v>102493</v>
      </c>
      <c r="C122" s="17">
        <v>147823</v>
      </c>
      <c r="D122" s="17">
        <v>250316</v>
      </c>
      <c r="E122" s="18">
        <f t="shared" si="12"/>
        <v>59.05455504242637</v>
      </c>
      <c r="F122" s="17">
        <v>64784</v>
      </c>
      <c r="G122" s="17">
        <v>72641</v>
      </c>
      <c r="H122" s="17">
        <v>137425</v>
      </c>
      <c r="I122" s="18">
        <f t="shared" si="13"/>
        <v>52.85865017282154</v>
      </c>
      <c r="J122" s="17">
        <v>51476</v>
      </c>
      <c r="K122" s="17">
        <v>39302</v>
      </c>
      <c r="L122" s="17">
        <v>90778</v>
      </c>
      <c r="M122" s="18">
        <f t="shared" si="14"/>
        <v>43.294630857696795</v>
      </c>
      <c r="N122" s="19"/>
      <c r="O122" s="14">
        <v>2002</v>
      </c>
      <c r="P122" s="17">
        <v>218753</v>
      </c>
      <c r="Q122" s="17">
        <v>259766</v>
      </c>
      <c r="R122" s="17">
        <v>478519</v>
      </c>
      <c r="S122" s="18">
        <v>54.28540977474249</v>
      </c>
    </row>
    <row r="123" spans="1:19" ht="11.25">
      <c r="A123" s="14">
        <v>2003</v>
      </c>
      <c r="B123" s="17">
        <v>106305</v>
      </c>
      <c r="C123" s="17">
        <v>153814</v>
      </c>
      <c r="D123" s="17">
        <v>260119</v>
      </c>
      <c r="E123" s="18">
        <f t="shared" si="12"/>
        <v>59.13216643151789</v>
      </c>
      <c r="F123" s="17">
        <v>66015</v>
      </c>
      <c r="G123" s="17">
        <v>71876</v>
      </c>
      <c r="H123" s="17">
        <v>137891</v>
      </c>
      <c r="I123" s="18">
        <f t="shared" si="13"/>
        <v>52.125229347818205</v>
      </c>
      <c r="J123" s="17">
        <v>50807</v>
      </c>
      <c r="K123" s="17">
        <v>37233</v>
      </c>
      <c r="L123" s="17">
        <v>88040</v>
      </c>
      <c r="M123" s="18">
        <f t="shared" si="14"/>
        <v>42.29100408905043</v>
      </c>
      <c r="N123" s="19"/>
      <c r="O123" s="14">
        <v>2003</v>
      </c>
      <c r="P123" s="17">
        <v>223127</v>
      </c>
      <c r="Q123" s="17">
        <v>262923</v>
      </c>
      <c r="R123" s="17">
        <v>486050</v>
      </c>
      <c r="S123" s="18">
        <v>54.09381750848679</v>
      </c>
    </row>
    <row r="124" spans="1:19" ht="11.25">
      <c r="A124" s="14">
        <v>2004</v>
      </c>
      <c r="B124" s="17">
        <v>103750</v>
      </c>
      <c r="C124" s="17">
        <v>149814</v>
      </c>
      <c r="D124" s="17">
        <v>253564</v>
      </c>
      <c r="E124" s="18">
        <f t="shared" si="12"/>
        <v>59.08330835607578</v>
      </c>
      <c r="F124" s="17">
        <v>66951</v>
      </c>
      <c r="G124" s="17">
        <v>71684</v>
      </c>
      <c r="H124" s="17">
        <v>138635</v>
      </c>
      <c r="I124" s="18">
        <f t="shared" si="13"/>
        <v>51.70700039672521</v>
      </c>
      <c r="J124" s="17">
        <v>51984</v>
      </c>
      <c r="K124" s="17">
        <v>38836</v>
      </c>
      <c r="L124" s="17">
        <v>90820</v>
      </c>
      <c r="M124" s="18">
        <f t="shared" si="14"/>
        <v>42.76150627615063</v>
      </c>
      <c r="N124" s="19"/>
      <c r="O124" s="14">
        <v>2004</v>
      </c>
      <c r="P124" s="17">
        <v>222685</v>
      </c>
      <c r="Q124" s="17">
        <v>260334</v>
      </c>
      <c r="R124" s="17">
        <v>483019</v>
      </c>
      <c r="S124" s="18">
        <v>53.89725869996832</v>
      </c>
    </row>
    <row r="125" spans="1:19" ht="11.25">
      <c r="A125" s="14">
        <v>2005</v>
      </c>
      <c r="B125" s="17">
        <v>109489</v>
      </c>
      <c r="C125" s="17">
        <v>155163</v>
      </c>
      <c r="D125" s="17">
        <v>264652</v>
      </c>
      <c r="E125" s="18">
        <f t="shared" si="12"/>
        <v>58.629067605761534</v>
      </c>
      <c r="F125" s="17">
        <v>65341</v>
      </c>
      <c r="G125" s="17">
        <v>70709</v>
      </c>
      <c r="H125" s="17">
        <v>136050</v>
      </c>
      <c r="I125" s="18">
        <f t="shared" si="13"/>
        <v>51.97280411613377</v>
      </c>
      <c r="J125" s="17">
        <v>52255</v>
      </c>
      <c r="K125" s="17">
        <v>37682</v>
      </c>
      <c r="L125" s="17">
        <v>89937</v>
      </c>
      <c r="M125" s="18">
        <f t="shared" si="14"/>
        <v>41.89821764123776</v>
      </c>
      <c r="N125" s="19"/>
      <c r="O125" s="14">
        <v>2005</v>
      </c>
      <c r="P125" s="17">
        <v>227085</v>
      </c>
      <c r="Q125" s="17">
        <v>263554</v>
      </c>
      <c r="R125" s="17">
        <v>490639</v>
      </c>
      <c r="S125" s="18">
        <v>53.716479937387774</v>
      </c>
    </row>
    <row r="126" spans="1:19" ht="11.25">
      <c r="A126" s="14">
        <v>2006</v>
      </c>
      <c r="B126" s="17">
        <v>115970</v>
      </c>
      <c r="C126" s="17">
        <v>158747</v>
      </c>
      <c r="D126" s="17">
        <v>274717</v>
      </c>
      <c r="E126" s="18">
        <f t="shared" si="12"/>
        <v>57.785648503732936</v>
      </c>
      <c r="F126" s="17">
        <v>64542</v>
      </c>
      <c r="G126" s="17">
        <v>71166</v>
      </c>
      <c r="H126" s="17">
        <v>135708</v>
      </c>
      <c r="I126" s="18">
        <f t="shared" si="13"/>
        <v>52.4405340878946</v>
      </c>
      <c r="J126" s="17">
        <v>56348</v>
      </c>
      <c r="K126" s="17">
        <v>40573</v>
      </c>
      <c r="L126" s="17">
        <v>96921</v>
      </c>
      <c r="M126" s="18">
        <f t="shared" si="14"/>
        <v>41.861928787362906</v>
      </c>
      <c r="N126" s="19"/>
      <c r="O126" s="14">
        <v>2006</v>
      </c>
      <c r="P126" s="17">
        <v>236860</v>
      </c>
      <c r="Q126" s="17">
        <v>270486</v>
      </c>
      <c r="R126" s="17">
        <v>507346</v>
      </c>
      <c r="S126" s="18">
        <v>53.31391200482511</v>
      </c>
    </row>
    <row r="127" spans="1:19" ht="11.25">
      <c r="A127" s="14">
        <v>2007</v>
      </c>
      <c r="B127" s="20">
        <v>113725</v>
      </c>
      <c r="C127" s="20">
        <v>159276</v>
      </c>
      <c r="D127" s="17">
        <f aca="true" t="shared" si="15" ref="D127:D138">SUM(B127:C127)</f>
        <v>273001</v>
      </c>
      <c r="E127" s="18">
        <f t="shared" si="12"/>
        <v>58.342643433540545</v>
      </c>
      <c r="F127" s="20">
        <v>65789</v>
      </c>
      <c r="G127" s="20">
        <v>66766</v>
      </c>
      <c r="H127" s="17">
        <f aca="true" t="shared" si="16" ref="H127:H138">SUM(F127:G127)</f>
        <v>132555</v>
      </c>
      <c r="I127" s="18">
        <f t="shared" si="13"/>
        <v>50.36852627211347</v>
      </c>
      <c r="J127" s="20">
        <v>57891</v>
      </c>
      <c r="K127" s="20">
        <v>43475</v>
      </c>
      <c r="L127" s="17">
        <f aca="true" t="shared" si="17" ref="L127:L138">SUM(J127:K127)</f>
        <v>101366</v>
      </c>
      <c r="M127" s="18">
        <f t="shared" si="14"/>
        <v>42.88913442377129</v>
      </c>
      <c r="N127" s="19"/>
      <c r="O127" s="14">
        <v>2007</v>
      </c>
      <c r="P127" s="17">
        <v>237405</v>
      </c>
      <c r="Q127" s="17">
        <v>269517</v>
      </c>
      <c r="R127" s="17">
        <v>506922</v>
      </c>
      <c r="S127" s="18">
        <v>53.167351190123924</v>
      </c>
    </row>
    <row r="128" spans="1:19" ht="11.25">
      <c r="A128" s="14">
        <v>2008</v>
      </c>
      <c r="B128" s="20">
        <v>114793</v>
      </c>
      <c r="C128" s="20">
        <v>155931</v>
      </c>
      <c r="D128" s="20">
        <f t="shared" si="15"/>
        <v>270724</v>
      </c>
      <c r="E128" s="18">
        <f t="shared" si="12"/>
        <v>57.59777485557247</v>
      </c>
      <c r="F128" s="20">
        <v>62203</v>
      </c>
      <c r="G128" s="20">
        <v>68674</v>
      </c>
      <c r="H128" s="20">
        <f t="shared" si="16"/>
        <v>130877</v>
      </c>
      <c r="I128" s="18">
        <f t="shared" si="13"/>
        <v>52.47216852464528</v>
      </c>
      <c r="J128" s="20">
        <v>56682</v>
      </c>
      <c r="K128" s="20">
        <v>42785</v>
      </c>
      <c r="L128" s="20">
        <f t="shared" si="17"/>
        <v>99467</v>
      </c>
      <c r="M128" s="18">
        <f t="shared" si="14"/>
        <v>43.014266037982445</v>
      </c>
      <c r="N128" s="19"/>
      <c r="O128" s="14">
        <v>2008</v>
      </c>
      <c r="P128" s="17">
        <v>233678</v>
      </c>
      <c r="Q128" s="17">
        <v>267390</v>
      </c>
      <c r="R128" s="17">
        <v>501068</v>
      </c>
      <c r="S128" s="18">
        <v>53.364014465102535</v>
      </c>
    </row>
    <row r="129" spans="1:19" ht="11.25">
      <c r="A129" s="21" t="s">
        <v>38</v>
      </c>
      <c r="B129" s="20">
        <v>118782</v>
      </c>
      <c r="C129" s="20">
        <v>159079</v>
      </c>
      <c r="D129" s="20">
        <f t="shared" si="15"/>
        <v>277861</v>
      </c>
      <c r="E129" s="18">
        <f t="shared" si="12"/>
        <v>57.25128751426073</v>
      </c>
      <c r="F129" s="20">
        <v>61889</v>
      </c>
      <c r="G129" s="20">
        <v>64530</v>
      </c>
      <c r="H129" s="20">
        <f t="shared" si="16"/>
        <v>126419</v>
      </c>
      <c r="I129" s="18">
        <f t="shared" si="13"/>
        <v>51.04454235518395</v>
      </c>
      <c r="J129" s="20">
        <v>65364</v>
      </c>
      <c r="K129" s="20">
        <v>50480</v>
      </c>
      <c r="L129" s="20">
        <f t="shared" si="17"/>
        <v>115844</v>
      </c>
      <c r="M129" s="18">
        <f t="shared" si="14"/>
        <v>43.575843375574046</v>
      </c>
      <c r="N129" s="19"/>
      <c r="O129" s="21" t="s">
        <v>38</v>
      </c>
      <c r="P129" s="17">
        <f aca="true" t="shared" si="18" ref="P129:Q138">B129+F129+J129</f>
        <v>246035</v>
      </c>
      <c r="Q129" s="17">
        <f t="shared" si="18"/>
        <v>274089</v>
      </c>
      <c r="R129" s="17">
        <f aca="true" t="shared" si="19" ref="R129:R138">SUM(P129:Q129)</f>
        <v>520124</v>
      </c>
      <c r="S129" s="18">
        <f aca="true" t="shared" si="20" ref="S129:S138">Q129/R129*100</f>
        <v>52.69685690335382</v>
      </c>
    </row>
    <row r="130" spans="1:19" ht="11.25">
      <c r="A130" s="21" t="s">
        <v>39</v>
      </c>
      <c r="B130" s="20">
        <v>117429</v>
      </c>
      <c r="C130" s="20">
        <v>153593</v>
      </c>
      <c r="D130" s="20">
        <f t="shared" si="15"/>
        <v>271022</v>
      </c>
      <c r="E130" s="18">
        <f t="shared" si="12"/>
        <v>56.67178310247877</v>
      </c>
      <c r="F130" s="20">
        <v>61393</v>
      </c>
      <c r="G130" s="20">
        <v>66852</v>
      </c>
      <c r="H130" s="20">
        <f t="shared" si="16"/>
        <v>128245</v>
      </c>
      <c r="I130" s="18">
        <f t="shared" si="13"/>
        <v>52.128348083745955</v>
      </c>
      <c r="J130" s="20">
        <v>64757</v>
      </c>
      <c r="K130" s="20">
        <v>49102</v>
      </c>
      <c r="L130" s="20">
        <f t="shared" si="17"/>
        <v>113859</v>
      </c>
      <c r="M130" s="18">
        <f t="shared" si="14"/>
        <v>43.12526897302804</v>
      </c>
      <c r="N130" s="19"/>
      <c r="O130" s="21" t="s">
        <v>39</v>
      </c>
      <c r="P130" s="17">
        <f t="shared" si="18"/>
        <v>243579</v>
      </c>
      <c r="Q130" s="17">
        <f t="shared" si="18"/>
        <v>269547</v>
      </c>
      <c r="R130" s="17">
        <f t="shared" si="19"/>
        <v>513126</v>
      </c>
      <c r="S130" s="18">
        <f t="shared" si="20"/>
        <v>52.530372657008215</v>
      </c>
    </row>
    <row r="131" spans="1:19" ht="11.25">
      <c r="A131" s="21" t="s">
        <v>40</v>
      </c>
      <c r="B131" s="20">
        <v>119297</v>
      </c>
      <c r="C131" s="20">
        <v>155256</v>
      </c>
      <c r="D131" s="20">
        <f t="shared" si="15"/>
        <v>274553</v>
      </c>
      <c r="E131" s="18">
        <f t="shared" si="12"/>
        <v>56.54864452400812</v>
      </c>
      <c r="F131" s="20">
        <v>59111</v>
      </c>
      <c r="G131" s="20">
        <v>64600</v>
      </c>
      <c r="H131" s="20">
        <f t="shared" si="16"/>
        <v>123711</v>
      </c>
      <c r="I131" s="18">
        <f t="shared" si="13"/>
        <v>52.218476934144896</v>
      </c>
      <c r="J131" s="20">
        <v>83747</v>
      </c>
      <c r="K131" s="20">
        <v>64690</v>
      </c>
      <c r="L131" s="20">
        <f t="shared" si="17"/>
        <v>148437</v>
      </c>
      <c r="M131" s="18">
        <f t="shared" si="14"/>
        <v>43.58077837735874</v>
      </c>
      <c r="N131" s="19"/>
      <c r="O131" s="21" t="s">
        <v>40</v>
      </c>
      <c r="P131" s="17">
        <f t="shared" si="18"/>
        <v>262155</v>
      </c>
      <c r="Q131" s="17">
        <f t="shared" si="18"/>
        <v>284546</v>
      </c>
      <c r="R131" s="17">
        <f t="shared" si="19"/>
        <v>546701</v>
      </c>
      <c r="S131" s="18">
        <f t="shared" si="20"/>
        <v>52.04782870344119</v>
      </c>
    </row>
    <row r="132" spans="1:19" ht="11.25">
      <c r="A132" s="21" t="s">
        <v>41</v>
      </c>
      <c r="B132" s="20">
        <v>124256</v>
      </c>
      <c r="C132" s="20">
        <v>159686</v>
      </c>
      <c r="D132" s="20">
        <f t="shared" si="15"/>
        <v>283942</v>
      </c>
      <c r="E132" s="18">
        <f t="shared" si="12"/>
        <v>56.238950208141105</v>
      </c>
      <c r="F132" s="20">
        <v>56873</v>
      </c>
      <c r="G132" s="20">
        <v>62547</v>
      </c>
      <c r="H132" s="20">
        <f t="shared" si="16"/>
        <v>119420</v>
      </c>
      <c r="I132" s="18">
        <f t="shared" si="13"/>
        <v>52.37564897002177</v>
      </c>
      <c r="J132" s="20">
        <v>109645</v>
      </c>
      <c r="K132" s="20">
        <v>72725</v>
      </c>
      <c r="L132" s="20">
        <f t="shared" si="17"/>
        <v>182370</v>
      </c>
      <c r="M132" s="18">
        <f t="shared" si="14"/>
        <v>39.87772111641169</v>
      </c>
      <c r="N132" s="19"/>
      <c r="O132" s="21" t="s">
        <v>41</v>
      </c>
      <c r="P132" s="17">
        <f t="shared" si="18"/>
        <v>290774</v>
      </c>
      <c r="Q132" s="17">
        <f t="shared" si="18"/>
        <v>294958</v>
      </c>
      <c r="R132" s="17">
        <f t="shared" si="19"/>
        <v>585732</v>
      </c>
      <c r="S132" s="18">
        <f t="shared" si="20"/>
        <v>50.35715992979725</v>
      </c>
    </row>
    <row r="133" spans="1:20" ht="11.25">
      <c r="A133" s="21" t="s">
        <v>45</v>
      </c>
      <c r="B133" s="20">
        <v>128427</v>
      </c>
      <c r="C133" s="20">
        <v>166541</v>
      </c>
      <c r="D133" s="20">
        <f t="shared" si="15"/>
        <v>294968</v>
      </c>
      <c r="E133" s="18">
        <f t="shared" si="12"/>
        <v>56.46070082178406</v>
      </c>
      <c r="F133" s="20">
        <v>56622</v>
      </c>
      <c r="G133" s="20">
        <v>62131</v>
      </c>
      <c r="H133" s="20">
        <f t="shared" si="16"/>
        <v>118753</v>
      </c>
      <c r="I133" s="18">
        <f t="shared" si="13"/>
        <v>52.3195203489596</v>
      </c>
      <c r="J133" s="20">
        <v>90234</v>
      </c>
      <c r="K133" s="20">
        <v>61839</v>
      </c>
      <c r="L133" s="20">
        <f t="shared" si="17"/>
        <v>152073</v>
      </c>
      <c r="M133" s="18">
        <f t="shared" si="14"/>
        <v>40.66402319938451</v>
      </c>
      <c r="N133" s="19"/>
      <c r="O133" s="21" t="s">
        <v>45</v>
      </c>
      <c r="P133" s="17">
        <f t="shared" si="18"/>
        <v>275283</v>
      </c>
      <c r="Q133" s="17">
        <f t="shared" si="18"/>
        <v>290511</v>
      </c>
      <c r="R133" s="17">
        <f t="shared" si="19"/>
        <v>565794</v>
      </c>
      <c r="S133" s="18">
        <f t="shared" si="20"/>
        <v>51.34571946680241</v>
      </c>
      <c r="T133" s="1"/>
    </row>
    <row r="134" spans="1:19" ht="11.25">
      <c r="A134" s="14">
        <v>2014</v>
      </c>
      <c r="B134" s="20">
        <v>128708</v>
      </c>
      <c r="C134" s="20">
        <v>166804</v>
      </c>
      <c r="D134" s="19">
        <f t="shared" si="15"/>
        <v>295512</v>
      </c>
      <c r="E134" s="19">
        <f t="shared" si="12"/>
        <v>56.44576193183356</v>
      </c>
      <c r="F134" s="20">
        <v>56638</v>
      </c>
      <c r="G134" s="20">
        <v>62182</v>
      </c>
      <c r="H134" s="19">
        <f t="shared" si="16"/>
        <v>118820</v>
      </c>
      <c r="I134" s="27">
        <f t="shared" si="13"/>
        <v>52.33294058239354</v>
      </c>
      <c r="J134" s="20">
        <v>84608</v>
      </c>
      <c r="K134" s="20">
        <v>72141</v>
      </c>
      <c r="L134" s="19">
        <f t="shared" si="17"/>
        <v>156749</v>
      </c>
      <c r="M134" s="18">
        <f t="shared" si="14"/>
        <v>46.02326011649197</v>
      </c>
      <c r="N134" s="19"/>
      <c r="O134" s="14">
        <v>2014</v>
      </c>
      <c r="P134" s="17">
        <f t="shared" si="18"/>
        <v>269954</v>
      </c>
      <c r="Q134" s="17">
        <f t="shared" si="18"/>
        <v>301127</v>
      </c>
      <c r="R134" s="19">
        <f t="shared" si="19"/>
        <v>571081</v>
      </c>
      <c r="S134" s="18">
        <f t="shared" si="20"/>
        <v>52.72929759526232</v>
      </c>
    </row>
    <row r="135" spans="1:19" ht="11.25">
      <c r="A135" s="14">
        <v>2015</v>
      </c>
      <c r="B135" s="20">
        <v>133197</v>
      </c>
      <c r="C135" s="20">
        <v>172947</v>
      </c>
      <c r="D135" s="19">
        <f t="shared" si="15"/>
        <v>306144</v>
      </c>
      <c r="E135" s="18">
        <f t="shared" si="12"/>
        <v>56.4920429601756</v>
      </c>
      <c r="F135" s="20">
        <v>56922</v>
      </c>
      <c r="G135" s="20">
        <v>57586</v>
      </c>
      <c r="H135" s="19">
        <f t="shared" si="16"/>
        <v>114508</v>
      </c>
      <c r="I135" s="27">
        <f t="shared" si="13"/>
        <v>50.289936074335415</v>
      </c>
      <c r="J135" s="20">
        <v>81759</v>
      </c>
      <c r="K135" s="20">
        <v>64792</v>
      </c>
      <c r="L135" s="19">
        <f t="shared" si="17"/>
        <v>146551</v>
      </c>
      <c r="M135" s="18">
        <f t="shared" si="14"/>
        <v>44.211230220196384</v>
      </c>
      <c r="N135" s="19"/>
      <c r="O135" s="14">
        <v>2015</v>
      </c>
      <c r="P135" s="17">
        <f t="shared" si="18"/>
        <v>271878</v>
      </c>
      <c r="Q135" s="17">
        <f t="shared" si="18"/>
        <v>295325</v>
      </c>
      <c r="R135" s="19">
        <f t="shared" si="19"/>
        <v>567203</v>
      </c>
      <c r="S135" s="18">
        <f t="shared" si="20"/>
        <v>52.0668966842559</v>
      </c>
    </row>
    <row r="136" spans="1:19" ht="11.25">
      <c r="A136" s="14">
        <v>2016</v>
      </c>
      <c r="B136" s="20">
        <v>136706</v>
      </c>
      <c r="C136" s="20">
        <v>179450</v>
      </c>
      <c r="D136" s="19">
        <f t="shared" si="15"/>
        <v>316156</v>
      </c>
      <c r="E136" s="18">
        <f t="shared" si="12"/>
        <v>56.75995394678577</v>
      </c>
      <c r="F136" s="20">
        <v>58807</v>
      </c>
      <c r="G136" s="20">
        <v>57262</v>
      </c>
      <c r="H136" s="19">
        <f t="shared" si="16"/>
        <v>116069</v>
      </c>
      <c r="I136" s="27">
        <f t="shared" si="13"/>
        <v>49.334447613057755</v>
      </c>
      <c r="J136" s="20">
        <v>84372</v>
      </c>
      <c r="K136" s="20">
        <v>65922</v>
      </c>
      <c r="L136" s="19">
        <f t="shared" si="17"/>
        <v>150294</v>
      </c>
      <c r="M136" s="18">
        <f t="shared" si="14"/>
        <v>43.862030420376065</v>
      </c>
      <c r="N136" s="19"/>
      <c r="O136" s="14">
        <v>2016</v>
      </c>
      <c r="P136" s="17">
        <f t="shared" si="18"/>
        <v>279885</v>
      </c>
      <c r="Q136" s="17">
        <f t="shared" si="18"/>
        <v>302634</v>
      </c>
      <c r="R136" s="17">
        <f t="shared" si="19"/>
        <v>582519</v>
      </c>
      <c r="S136" s="18">
        <f t="shared" si="20"/>
        <v>51.95264017139355</v>
      </c>
    </row>
    <row r="137" spans="1:19" ht="11.25">
      <c r="A137" s="14">
        <v>2017</v>
      </c>
      <c r="B137" s="20">
        <v>141971</v>
      </c>
      <c r="C137" s="20">
        <v>184450</v>
      </c>
      <c r="D137" s="17">
        <f t="shared" si="15"/>
        <v>326421</v>
      </c>
      <c r="E137" s="18">
        <f t="shared" si="12"/>
        <v>56.50678112008725</v>
      </c>
      <c r="F137" s="20">
        <v>60625</v>
      </c>
      <c r="G137" s="20">
        <v>57198</v>
      </c>
      <c r="H137" s="17">
        <f t="shared" si="16"/>
        <v>117823</v>
      </c>
      <c r="I137" s="27">
        <f t="shared" si="13"/>
        <v>48.54569990579089</v>
      </c>
      <c r="J137" s="20">
        <v>83357</v>
      </c>
      <c r="K137" s="20">
        <v>64943</v>
      </c>
      <c r="L137" s="17">
        <f t="shared" si="17"/>
        <v>148300</v>
      </c>
      <c r="M137" s="18">
        <f t="shared" si="14"/>
        <v>43.791638570465274</v>
      </c>
      <c r="N137" s="19"/>
      <c r="O137" s="14">
        <v>2017</v>
      </c>
      <c r="P137" s="17">
        <f t="shared" si="18"/>
        <v>285953</v>
      </c>
      <c r="Q137" s="17">
        <f t="shared" si="18"/>
        <v>306591</v>
      </c>
      <c r="R137" s="17">
        <f t="shared" si="19"/>
        <v>592544</v>
      </c>
      <c r="S137" s="18">
        <f t="shared" si="20"/>
        <v>51.74147405087217</v>
      </c>
    </row>
    <row r="138" spans="1:19" ht="11.25">
      <c r="A138" s="14">
        <v>2018</v>
      </c>
      <c r="B138" s="17">
        <v>149527</v>
      </c>
      <c r="C138" s="17">
        <v>197794</v>
      </c>
      <c r="D138" s="17">
        <f t="shared" si="15"/>
        <v>347321</v>
      </c>
      <c r="E138" s="19">
        <f t="shared" si="12"/>
        <v>56.9484712988849</v>
      </c>
      <c r="F138" s="17">
        <v>66002</v>
      </c>
      <c r="G138" s="17">
        <v>61065</v>
      </c>
      <c r="H138" s="17">
        <f t="shared" si="16"/>
        <v>127067</v>
      </c>
      <c r="I138" s="19">
        <f t="shared" si="13"/>
        <v>48.0573240888665</v>
      </c>
      <c r="J138" s="17">
        <v>84385</v>
      </c>
      <c r="K138" s="17">
        <v>64500</v>
      </c>
      <c r="L138" s="17">
        <f t="shared" si="17"/>
        <v>148885</v>
      </c>
      <c r="M138" s="19">
        <f t="shared" si="14"/>
        <v>43.322027067871176</v>
      </c>
      <c r="N138" s="19"/>
      <c r="O138" s="14">
        <v>2018</v>
      </c>
      <c r="P138" s="17">
        <f t="shared" si="18"/>
        <v>299914</v>
      </c>
      <c r="Q138" s="17">
        <f t="shared" si="18"/>
        <v>323359</v>
      </c>
      <c r="R138" s="17">
        <f t="shared" si="19"/>
        <v>623273</v>
      </c>
      <c r="S138" s="18">
        <f t="shared" si="20"/>
        <v>51.880797018321026</v>
      </c>
    </row>
    <row r="139" spans="1:19" ht="11.25">
      <c r="A139" s="14">
        <v>2019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4">
        <v>2019</v>
      </c>
      <c r="P139" s="19"/>
      <c r="Q139" s="19"/>
      <c r="R139" s="19"/>
      <c r="S139" s="19"/>
    </row>
    <row r="142" s="55" customFormat="1" ht="12" customHeight="1">
      <c r="A142" s="54" t="s">
        <v>49</v>
      </c>
    </row>
    <row r="143" ht="12" customHeight="1">
      <c r="A143" s="54" t="s">
        <v>50</v>
      </c>
    </row>
  </sheetData>
  <sheetProtection/>
  <mergeCells count="10">
    <mergeCell ref="P99:S99"/>
    <mergeCell ref="B99:E99"/>
    <mergeCell ref="F99:I99"/>
    <mergeCell ref="J99:M99"/>
    <mergeCell ref="J3:M3"/>
    <mergeCell ref="B3:E3"/>
    <mergeCell ref="F3:I3"/>
    <mergeCell ref="J60:M60"/>
    <mergeCell ref="B60:E60"/>
    <mergeCell ref="F60:I60"/>
  </mergeCells>
  <printOptions gridLines="1"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tabSelected="1" zoomScalePageLayoutView="0" workbookViewId="0" topLeftCell="A1">
      <selection activeCell="J94" sqref="J94"/>
    </sheetView>
  </sheetViews>
  <sheetFormatPr defaultColWidth="11.421875" defaultRowHeight="12.75"/>
  <cols>
    <col min="1" max="1" width="6.28125" style="0" customWidth="1"/>
    <col min="2" max="3" width="6.7109375" style="0" customWidth="1"/>
    <col min="4" max="4" width="7.28125" style="0" customWidth="1"/>
    <col min="5" max="5" width="6.00390625" style="0" customWidth="1"/>
    <col min="6" max="6" width="7.28125" style="0" customWidth="1"/>
    <col min="7" max="7" width="6.28125" style="0" customWidth="1"/>
    <col min="8" max="8" width="7.57421875" style="0" customWidth="1"/>
    <col min="9" max="9" width="6.421875" style="0" customWidth="1"/>
    <col min="10" max="10" width="7.28125" style="0" customWidth="1"/>
    <col min="11" max="11" width="8.8515625" style="0" customWidth="1"/>
    <col min="12" max="12" width="7.421875" style="0" customWidth="1"/>
    <col min="13" max="13" width="6.7109375" style="0" customWidth="1"/>
    <col min="14" max="14" width="1.7109375" style="0" customWidth="1"/>
    <col min="15" max="15" width="4.7109375" style="0" customWidth="1"/>
    <col min="16" max="16" width="7.7109375" style="0" customWidth="1"/>
    <col min="17" max="17" width="7.57421875" style="0" customWidth="1"/>
    <col min="18" max="18" width="7.8515625" style="0" customWidth="1"/>
    <col min="19" max="19" width="6.00390625" style="0" customWidth="1"/>
  </cols>
  <sheetData>
    <row r="1" s="39" customFormat="1" ht="18">
      <c r="A1" s="38" t="s">
        <v>34</v>
      </c>
    </row>
    <row r="2" ht="12.75">
      <c r="A2" s="5"/>
    </row>
    <row r="3" ht="12.75">
      <c r="A3" s="5" t="s">
        <v>36</v>
      </c>
    </row>
    <row r="4" spans="1:5" ht="33.75">
      <c r="A4" s="35"/>
      <c r="B4" s="15" t="s">
        <v>2</v>
      </c>
      <c r="C4" s="15" t="s">
        <v>3</v>
      </c>
      <c r="D4" s="15" t="s">
        <v>5</v>
      </c>
      <c r="E4" s="16" t="s">
        <v>4</v>
      </c>
    </row>
    <row r="5" spans="1:13" s="2" customFormat="1" ht="11.25">
      <c r="A5" s="14">
        <v>2001</v>
      </c>
      <c r="B5" s="17"/>
      <c r="C5" s="17"/>
      <c r="D5" s="17">
        <v>604914</v>
      </c>
      <c r="E5" s="19"/>
      <c r="J5" s="11"/>
      <c r="K5" s="11"/>
      <c r="L5" s="8"/>
      <c r="M5" s="25"/>
    </row>
    <row r="6" spans="1:13" s="2" customFormat="1" ht="11.25">
      <c r="A6" s="14">
        <v>2002</v>
      </c>
      <c r="B6" s="17">
        <v>284318</v>
      </c>
      <c r="C6" s="17">
        <v>322776</v>
      </c>
      <c r="D6" s="17">
        <v>607094</v>
      </c>
      <c r="E6" s="18">
        <v>53.167384293041934</v>
      </c>
      <c r="J6" s="11"/>
      <c r="K6" s="11"/>
      <c r="L6" s="8"/>
      <c r="M6" s="25"/>
    </row>
    <row r="7" spans="1:5" s="2" customFormat="1" ht="11.25">
      <c r="A7" s="14">
        <v>2003</v>
      </c>
      <c r="B7" s="17">
        <v>289356.29600000003</v>
      </c>
      <c r="C7" s="17">
        <v>323686.70399999997</v>
      </c>
      <c r="D7" s="17">
        <v>613043</v>
      </c>
      <c r="E7" s="18">
        <v>52.8</v>
      </c>
    </row>
    <row r="8" spans="1:5" s="2" customFormat="1" ht="11.25">
      <c r="A8" s="14">
        <v>2004</v>
      </c>
      <c r="B8" s="17">
        <v>295112</v>
      </c>
      <c r="C8" s="17">
        <v>328803</v>
      </c>
      <c r="D8" s="17">
        <v>623915</v>
      </c>
      <c r="E8" s="18">
        <v>52.7</v>
      </c>
    </row>
    <row r="9" spans="1:7" s="2" customFormat="1" ht="11.25">
      <c r="A9" s="14" t="s">
        <v>43</v>
      </c>
      <c r="B9" s="17">
        <v>296124</v>
      </c>
      <c r="C9" s="17">
        <v>326126</v>
      </c>
      <c r="D9" s="17">
        <v>622250</v>
      </c>
      <c r="E9" s="18">
        <v>52.41076737645641</v>
      </c>
      <c r="G9" s="9" t="s">
        <v>44</v>
      </c>
    </row>
    <row r="10" spans="1:5" s="2" customFormat="1" ht="11.25">
      <c r="A10" s="14">
        <v>2006</v>
      </c>
      <c r="B10" s="17">
        <v>296069.51086590474</v>
      </c>
      <c r="C10" s="17">
        <v>324098.48913409526</v>
      </c>
      <c r="D10" s="17">
        <v>620168</v>
      </c>
      <c r="E10" s="18">
        <v>52.25978914327977</v>
      </c>
    </row>
    <row r="11" spans="1:5" s="2" customFormat="1" ht="11.25">
      <c r="A11" s="14">
        <v>2007</v>
      </c>
      <c r="B11" s="17">
        <v>304841</v>
      </c>
      <c r="C11" s="17">
        <v>329528</v>
      </c>
      <c r="D11" s="17">
        <v>634369</v>
      </c>
      <c r="E11" s="18">
        <v>51.94579180256286</v>
      </c>
    </row>
    <row r="12" spans="1:5" s="2" customFormat="1" ht="11.25">
      <c r="A12" s="14">
        <v>2008</v>
      </c>
      <c r="B12" s="20">
        <v>294912</v>
      </c>
      <c r="C12" s="20">
        <v>319960</v>
      </c>
      <c r="D12" s="17">
        <f>SUM(B12:C12)</f>
        <v>614872</v>
      </c>
      <c r="E12" s="18">
        <v>51.94579180256286</v>
      </c>
    </row>
    <row r="13" spans="1:5" s="2" customFormat="1" ht="11.25">
      <c r="A13" s="21" t="s">
        <v>38</v>
      </c>
      <c r="B13" s="36">
        <v>292881</v>
      </c>
      <c r="C13" s="36">
        <v>316532</v>
      </c>
      <c r="D13" s="37">
        <v>609413</v>
      </c>
      <c r="E13" s="18">
        <f aca="true" t="shared" si="0" ref="E13:E22">C13/D13*100</f>
        <v>51.940473865834825</v>
      </c>
    </row>
    <row r="14" spans="1:5" s="2" customFormat="1" ht="11.25">
      <c r="A14" s="21" t="s">
        <v>39</v>
      </c>
      <c r="B14" s="36">
        <v>300566</v>
      </c>
      <c r="C14" s="36">
        <v>323446</v>
      </c>
      <c r="D14" s="37">
        <v>624012</v>
      </c>
      <c r="E14" s="18">
        <f t="shared" si="0"/>
        <v>51.83329807760108</v>
      </c>
    </row>
    <row r="15" spans="1:5" s="2" customFormat="1" ht="11.25">
      <c r="A15" s="21" t="s">
        <v>40</v>
      </c>
      <c r="B15" s="36">
        <v>308215</v>
      </c>
      <c r="C15" s="36">
        <v>326432</v>
      </c>
      <c r="D15" s="37">
        <v>634647</v>
      </c>
      <c r="E15" s="18">
        <f t="shared" si="0"/>
        <v>51.43520728846115</v>
      </c>
    </row>
    <row r="16" spans="1:5" s="2" customFormat="1" ht="11.25">
      <c r="A16" s="21" t="s">
        <v>41</v>
      </c>
      <c r="B16" s="36">
        <v>320121</v>
      </c>
      <c r="C16" s="36">
        <v>337786</v>
      </c>
      <c r="D16" s="37">
        <v>657907</v>
      </c>
      <c r="E16" s="18">
        <f t="shared" si="0"/>
        <v>51.34251497552086</v>
      </c>
    </row>
    <row r="17" spans="1:5" s="2" customFormat="1" ht="11.25">
      <c r="A17" s="21" t="s">
        <v>45</v>
      </c>
      <c r="B17" s="20">
        <v>320129</v>
      </c>
      <c r="C17" s="20">
        <v>338069</v>
      </c>
      <c r="D17" s="20">
        <v>658198</v>
      </c>
      <c r="E17" s="18">
        <f t="shared" si="0"/>
        <v>51.36281179827347</v>
      </c>
    </row>
    <row r="18" spans="1:5" s="2" customFormat="1" ht="11.25">
      <c r="A18" s="14">
        <v>2014</v>
      </c>
      <c r="B18" s="20">
        <v>330025</v>
      </c>
      <c r="C18" s="20">
        <v>344933</v>
      </c>
      <c r="D18" s="20">
        <v>674958</v>
      </c>
      <c r="E18" s="18">
        <f t="shared" si="0"/>
        <v>51.10436501234151</v>
      </c>
    </row>
    <row r="19" spans="1:5" s="2" customFormat="1" ht="11.25">
      <c r="A19" s="14">
        <v>2015</v>
      </c>
      <c r="B19" s="20">
        <v>344161</v>
      </c>
      <c r="C19" s="20">
        <v>361435</v>
      </c>
      <c r="D19" s="20">
        <v>705596</v>
      </c>
      <c r="E19" s="18">
        <f t="shared" si="0"/>
        <v>51.22407156503155</v>
      </c>
    </row>
    <row r="20" spans="1:5" s="2" customFormat="1" ht="11.25">
      <c r="A20" s="14">
        <v>2016</v>
      </c>
      <c r="B20" s="20">
        <v>348205</v>
      </c>
      <c r="C20" s="20">
        <v>364334</v>
      </c>
      <c r="D20" s="20">
        <v>712539</v>
      </c>
      <c r="E20" s="18">
        <f t="shared" si="0"/>
        <v>51.13179769809091</v>
      </c>
    </row>
    <row r="21" spans="1:5" s="2" customFormat="1" ht="11.25">
      <c r="A21" s="14">
        <v>2017</v>
      </c>
      <c r="B21" s="20">
        <v>352819</v>
      </c>
      <c r="C21" s="20">
        <v>367842</v>
      </c>
      <c r="D21" s="1">
        <v>720661</v>
      </c>
      <c r="E21" s="18">
        <f t="shared" si="0"/>
        <v>51.04230699316322</v>
      </c>
    </row>
    <row r="22" spans="1:5" s="2" customFormat="1" ht="11.25">
      <c r="A22" s="14">
        <v>2018</v>
      </c>
      <c r="B22" s="20">
        <v>343724</v>
      </c>
      <c r="C22" s="20">
        <v>360724</v>
      </c>
      <c r="D22" s="17">
        <v>704267</v>
      </c>
      <c r="E22" s="18">
        <f t="shared" si="0"/>
        <v>51.21977886227809</v>
      </c>
    </row>
    <row r="23" spans="1:5" s="2" customFormat="1" ht="11.25">
      <c r="A23" s="14">
        <v>2019</v>
      </c>
      <c r="B23" s="20"/>
      <c r="C23" s="20"/>
      <c r="D23" s="20"/>
      <c r="E23" s="18"/>
    </row>
    <row r="24" spans="1:5" s="2" customFormat="1" ht="11.25">
      <c r="A24" s="41"/>
      <c r="B24" s="11"/>
      <c r="C24" s="11"/>
      <c r="D24" s="11"/>
      <c r="E24" s="25"/>
    </row>
    <row r="25" s="2" customFormat="1" ht="11.25">
      <c r="A25" s="6"/>
    </row>
    <row r="26" spans="1:13" ht="12.75">
      <c r="A26" s="34"/>
      <c r="B26" s="50" t="s">
        <v>0</v>
      </c>
      <c r="C26" s="50"/>
      <c r="D26" s="50"/>
      <c r="E26" s="50"/>
      <c r="F26" s="50" t="s">
        <v>1</v>
      </c>
      <c r="G26" s="50"/>
      <c r="H26" s="50"/>
      <c r="I26" s="50"/>
      <c r="J26" s="47" t="s">
        <v>35</v>
      </c>
      <c r="K26" s="47"/>
      <c r="L26" s="47"/>
      <c r="M26" s="47"/>
    </row>
    <row r="27" spans="1:13" ht="33.75">
      <c r="A27" s="34"/>
      <c r="B27" s="15" t="s">
        <v>2</v>
      </c>
      <c r="C27" s="15" t="s">
        <v>3</v>
      </c>
      <c r="D27" s="15" t="s">
        <v>5</v>
      </c>
      <c r="E27" s="16" t="s">
        <v>4</v>
      </c>
      <c r="F27" s="15" t="s">
        <v>2</v>
      </c>
      <c r="G27" s="15" t="s">
        <v>3</v>
      </c>
      <c r="H27" s="15" t="s">
        <v>5</v>
      </c>
      <c r="I27" s="16" t="s">
        <v>4</v>
      </c>
      <c r="J27" s="15" t="s">
        <v>2</v>
      </c>
      <c r="K27" s="15" t="s">
        <v>3</v>
      </c>
      <c r="L27" s="15" t="s">
        <v>5</v>
      </c>
      <c r="M27" s="16" t="s">
        <v>4</v>
      </c>
    </row>
    <row r="28" spans="1:13" ht="12.75">
      <c r="A28" s="14">
        <v>1995</v>
      </c>
      <c r="B28" s="20">
        <v>148230</v>
      </c>
      <c r="C28" s="20">
        <v>112443</v>
      </c>
      <c r="D28" s="20">
        <f>B28+C28</f>
        <v>260673</v>
      </c>
      <c r="E28" s="32">
        <f>C28/D28*100</f>
        <v>43.13565271432024</v>
      </c>
      <c r="F28" s="20">
        <v>101433</v>
      </c>
      <c r="G28" s="20">
        <v>86791</v>
      </c>
      <c r="H28" s="20">
        <f>F28+G28</f>
        <v>188224</v>
      </c>
      <c r="I28" s="32">
        <f>G28/H28*100</f>
        <v>46.11048537912274</v>
      </c>
      <c r="J28" s="20">
        <v>1823</v>
      </c>
      <c r="K28" s="20">
        <v>1040</v>
      </c>
      <c r="L28" s="20">
        <f>J28+K28</f>
        <v>2863</v>
      </c>
      <c r="M28" s="32">
        <f>K28/L28*100</f>
        <v>36.325532658050996</v>
      </c>
    </row>
    <row r="29" spans="1:13" ht="12.75">
      <c r="A29" s="14">
        <v>1996</v>
      </c>
      <c r="B29" s="20">
        <v>129642</v>
      </c>
      <c r="C29" s="20">
        <v>73739</v>
      </c>
      <c r="D29" s="20">
        <f aca="true" t="shared" si="1" ref="D29:D40">B29+C29</f>
        <v>203381</v>
      </c>
      <c r="E29" s="32">
        <f aca="true" t="shared" si="2" ref="E29:E52">C29/D29*100</f>
        <v>36.25658247328905</v>
      </c>
      <c r="F29" s="20">
        <v>106615</v>
      </c>
      <c r="G29" s="20">
        <v>91530</v>
      </c>
      <c r="H29" s="20">
        <f aca="true" t="shared" si="3" ref="H29:H40">F29+G29</f>
        <v>198145</v>
      </c>
      <c r="I29" s="32">
        <f aca="true" t="shared" si="4" ref="I29:I45">G29/H29*100</f>
        <v>46.19344419490777</v>
      </c>
      <c r="J29" s="20">
        <v>1544</v>
      </c>
      <c r="K29" s="20">
        <v>942</v>
      </c>
      <c r="L29" s="20">
        <f aca="true" t="shared" si="5" ref="L29:L40">J29+K29</f>
        <v>2486</v>
      </c>
      <c r="M29" s="32">
        <f aca="true" t="shared" si="6" ref="M29:M47">K29/L29*100</f>
        <v>37.892196299275945</v>
      </c>
    </row>
    <row r="30" spans="1:13" ht="12.75">
      <c r="A30" s="14">
        <v>1997</v>
      </c>
      <c r="B30" s="20">
        <v>132621</v>
      </c>
      <c r="C30" s="20">
        <v>76134</v>
      </c>
      <c r="D30" s="20">
        <f t="shared" si="1"/>
        <v>208755</v>
      </c>
      <c r="E30" s="32">
        <f t="shared" si="2"/>
        <v>36.470503700510164</v>
      </c>
      <c r="F30" s="20">
        <v>111327</v>
      </c>
      <c r="G30" s="20">
        <v>94366</v>
      </c>
      <c r="H30" s="20">
        <f t="shared" si="3"/>
        <v>205693</v>
      </c>
      <c r="I30" s="32">
        <f t="shared" si="4"/>
        <v>45.87710811743715</v>
      </c>
      <c r="J30" s="20">
        <v>1360</v>
      </c>
      <c r="K30" s="20">
        <v>863</v>
      </c>
      <c r="L30" s="20">
        <f t="shared" si="5"/>
        <v>2223</v>
      </c>
      <c r="M30" s="32">
        <f t="shared" si="6"/>
        <v>38.82141250562303</v>
      </c>
    </row>
    <row r="31" spans="1:13" ht="12.75">
      <c r="A31" s="14">
        <v>1998</v>
      </c>
      <c r="B31" s="20">
        <v>136262</v>
      </c>
      <c r="C31" s="20">
        <v>78426</v>
      </c>
      <c r="D31" s="20">
        <f t="shared" si="1"/>
        <v>214688</v>
      </c>
      <c r="E31" s="32">
        <f t="shared" si="2"/>
        <v>36.53022059919511</v>
      </c>
      <c r="F31" s="20">
        <v>112604</v>
      </c>
      <c r="G31" s="20">
        <v>95875</v>
      </c>
      <c r="H31" s="20">
        <f t="shared" si="3"/>
        <v>208479</v>
      </c>
      <c r="I31" s="32">
        <f t="shared" si="4"/>
        <v>45.987845298567244</v>
      </c>
      <c r="J31" s="20">
        <v>1546</v>
      </c>
      <c r="K31" s="20">
        <v>1025</v>
      </c>
      <c r="L31" s="20">
        <f t="shared" si="5"/>
        <v>2571</v>
      </c>
      <c r="M31" s="32">
        <f t="shared" si="6"/>
        <v>39.86775573706729</v>
      </c>
    </row>
    <row r="32" spans="1:13" ht="12.75">
      <c r="A32" s="14">
        <v>1999</v>
      </c>
      <c r="B32" s="20">
        <v>137685</v>
      </c>
      <c r="C32" s="20">
        <v>81112</v>
      </c>
      <c r="D32" s="20">
        <f t="shared" si="1"/>
        <v>218797</v>
      </c>
      <c r="E32" s="32">
        <f t="shared" si="2"/>
        <v>37.07180628619222</v>
      </c>
      <c r="F32" s="20">
        <v>112686</v>
      </c>
      <c r="G32" s="20">
        <v>97647</v>
      </c>
      <c r="H32" s="20">
        <f t="shared" si="3"/>
        <v>210333</v>
      </c>
      <c r="I32" s="32">
        <f t="shared" si="4"/>
        <v>46.42495471466675</v>
      </c>
      <c r="J32" s="20">
        <v>1219</v>
      </c>
      <c r="K32" s="20">
        <v>789</v>
      </c>
      <c r="L32" s="20">
        <f t="shared" si="5"/>
        <v>2008</v>
      </c>
      <c r="M32" s="32">
        <f t="shared" si="6"/>
        <v>39.29282868525896</v>
      </c>
    </row>
    <row r="33" spans="1:13" ht="12.75">
      <c r="A33" s="14">
        <v>2000</v>
      </c>
      <c r="B33" s="20">
        <v>136544</v>
      </c>
      <c r="C33" s="20">
        <v>79079</v>
      </c>
      <c r="D33" s="20">
        <f t="shared" si="1"/>
        <v>215623</v>
      </c>
      <c r="E33" s="32">
        <f t="shared" si="2"/>
        <v>36.67465901132996</v>
      </c>
      <c r="F33" s="20">
        <v>112171</v>
      </c>
      <c r="G33" s="20">
        <v>96388</v>
      </c>
      <c r="H33" s="20">
        <f t="shared" si="3"/>
        <v>208559</v>
      </c>
      <c r="I33" s="32">
        <f t="shared" si="4"/>
        <v>46.21617863530224</v>
      </c>
      <c r="J33" s="20">
        <v>1117</v>
      </c>
      <c r="K33" s="20">
        <v>660</v>
      </c>
      <c r="L33" s="20">
        <f t="shared" si="5"/>
        <v>1777</v>
      </c>
      <c r="M33" s="32">
        <f t="shared" si="6"/>
        <v>37.141249296567246</v>
      </c>
    </row>
    <row r="34" spans="1:13" ht="12.75">
      <c r="A34" s="14">
        <v>2001</v>
      </c>
      <c r="B34" s="20">
        <v>127926</v>
      </c>
      <c r="C34" s="20">
        <v>74922</v>
      </c>
      <c r="D34" s="20">
        <f t="shared" si="1"/>
        <v>202848</v>
      </c>
      <c r="E34" s="32">
        <f t="shared" si="2"/>
        <v>36.93504495977283</v>
      </c>
      <c r="F34" s="20">
        <v>103436</v>
      </c>
      <c r="G34" s="20">
        <v>90190</v>
      </c>
      <c r="H34" s="20">
        <f t="shared" si="3"/>
        <v>193626</v>
      </c>
      <c r="I34" s="32">
        <f t="shared" si="4"/>
        <v>46.57948829186163</v>
      </c>
      <c r="J34" s="20">
        <v>873</v>
      </c>
      <c r="K34" s="20">
        <v>566</v>
      </c>
      <c r="L34" s="20">
        <f t="shared" si="5"/>
        <v>1439</v>
      </c>
      <c r="M34" s="32">
        <f t="shared" si="6"/>
        <v>39.33287004864489</v>
      </c>
    </row>
    <row r="35" spans="1:13" ht="12.75">
      <c r="A35" s="14">
        <v>2002</v>
      </c>
      <c r="B35" s="20">
        <v>115992</v>
      </c>
      <c r="C35" s="20">
        <v>52100</v>
      </c>
      <c r="D35" s="20">
        <f t="shared" si="1"/>
        <v>168092</v>
      </c>
      <c r="E35" s="32">
        <f t="shared" si="2"/>
        <v>30.994931347119437</v>
      </c>
      <c r="F35" s="20">
        <v>100784</v>
      </c>
      <c r="G35" s="20">
        <v>86232</v>
      </c>
      <c r="H35" s="20">
        <f t="shared" si="3"/>
        <v>187016</v>
      </c>
      <c r="I35" s="32">
        <f t="shared" si="4"/>
        <v>46.109423792616674</v>
      </c>
      <c r="J35" s="20">
        <v>1041</v>
      </c>
      <c r="K35" s="20">
        <v>673</v>
      </c>
      <c r="L35" s="20">
        <f t="shared" si="5"/>
        <v>1714</v>
      </c>
      <c r="M35" s="32">
        <f t="shared" si="6"/>
        <v>39.26487747957993</v>
      </c>
    </row>
    <row r="36" spans="1:13" ht="12.75">
      <c r="A36" s="14">
        <v>2003</v>
      </c>
      <c r="B36" s="20">
        <v>110717</v>
      </c>
      <c r="C36" s="20">
        <v>48560</v>
      </c>
      <c r="D36" s="20">
        <f t="shared" si="1"/>
        <v>159277</v>
      </c>
      <c r="E36" s="32">
        <f t="shared" si="2"/>
        <v>30.487766595302524</v>
      </c>
      <c r="F36" s="20">
        <v>103227</v>
      </c>
      <c r="G36" s="20">
        <v>86425</v>
      </c>
      <c r="H36" s="20">
        <f t="shared" si="3"/>
        <v>189652</v>
      </c>
      <c r="I36" s="32">
        <f t="shared" si="4"/>
        <v>45.57030772151098</v>
      </c>
      <c r="J36" s="20">
        <v>913</v>
      </c>
      <c r="K36" s="20">
        <v>600</v>
      </c>
      <c r="L36" s="20">
        <f t="shared" si="5"/>
        <v>1513</v>
      </c>
      <c r="M36" s="32">
        <f t="shared" si="6"/>
        <v>39.65631196298744</v>
      </c>
    </row>
    <row r="37" spans="1:13" ht="12.75">
      <c r="A37" s="14">
        <v>2004</v>
      </c>
      <c r="B37" s="20">
        <v>87852</v>
      </c>
      <c r="C37" s="20">
        <v>52120</v>
      </c>
      <c r="D37" s="20">
        <f t="shared" si="1"/>
        <v>139972</v>
      </c>
      <c r="E37" s="32">
        <f t="shared" si="2"/>
        <v>37.23601863229789</v>
      </c>
      <c r="F37" s="20">
        <v>103427</v>
      </c>
      <c r="G37" s="20">
        <v>87628</v>
      </c>
      <c r="H37" s="20">
        <f t="shared" si="3"/>
        <v>191055</v>
      </c>
      <c r="I37" s="32">
        <f t="shared" si="4"/>
        <v>45.86532673837377</v>
      </c>
      <c r="J37" s="20">
        <v>1040</v>
      </c>
      <c r="K37" s="20">
        <v>605</v>
      </c>
      <c r="L37" s="20">
        <f t="shared" si="5"/>
        <v>1645</v>
      </c>
      <c r="M37" s="32">
        <f t="shared" si="6"/>
        <v>36.77811550151976</v>
      </c>
    </row>
    <row r="38" spans="1:13" ht="12.75">
      <c r="A38" s="14">
        <v>2005</v>
      </c>
      <c r="B38" s="20">
        <v>87612</v>
      </c>
      <c r="C38" s="20">
        <v>58301</v>
      </c>
      <c r="D38" s="20">
        <f t="shared" si="1"/>
        <v>145913</v>
      </c>
      <c r="E38" s="32">
        <f t="shared" si="2"/>
        <v>39.95600117878462</v>
      </c>
      <c r="F38" s="20">
        <v>100810</v>
      </c>
      <c r="G38" s="20">
        <v>85765</v>
      </c>
      <c r="H38" s="20">
        <f t="shared" si="3"/>
        <v>186575</v>
      </c>
      <c r="I38" s="32">
        <f t="shared" si="4"/>
        <v>45.96810933940774</v>
      </c>
      <c r="J38" s="20">
        <v>806</v>
      </c>
      <c r="K38" s="20">
        <v>496</v>
      </c>
      <c r="L38" s="20">
        <f t="shared" si="5"/>
        <v>1302</v>
      </c>
      <c r="M38" s="32">
        <f t="shared" si="6"/>
        <v>38.095238095238095</v>
      </c>
    </row>
    <row r="39" spans="1:13" ht="12.75">
      <c r="A39" s="14">
        <v>2006</v>
      </c>
      <c r="B39" s="20">
        <v>75277</v>
      </c>
      <c r="C39" s="20">
        <v>56915</v>
      </c>
      <c r="D39" s="20">
        <f t="shared" si="1"/>
        <v>132192</v>
      </c>
      <c r="E39" s="32">
        <f t="shared" si="2"/>
        <v>43.054799080125875</v>
      </c>
      <c r="F39" s="20">
        <v>98957</v>
      </c>
      <c r="G39" s="20">
        <v>83174</v>
      </c>
      <c r="H39" s="20">
        <f t="shared" si="3"/>
        <v>182131</v>
      </c>
      <c r="I39" s="32">
        <f t="shared" si="4"/>
        <v>45.667129703345395</v>
      </c>
      <c r="J39" s="20">
        <v>840</v>
      </c>
      <c r="K39" s="20">
        <v>583</v>
      </c>
      <c r="L39" s="20">
        <f t="shared" si="5"/>
        <v>1423</v>
      </c>
      <c r="M39" s="32">
        <f t="shared" si="6"/>
        <v>40.96978215038651</v>
      </c>
    </row>
    <row r="40" spans="1:13" ht="12.75">
      <c r="A40" s="14">
        <v>2007</v>
      </c>
      <c r="B40" s="20">
        <v>77340</v>
      </c>
      <c r="C40" s="20">
        <v>60632</v>
      </c>
      <c r="D40" s="20">
        <f t="shared" si="1"/>
        <v>137972</v>
      </c>
      <c r="E40" s="32">
        <f t="shared" si="2"/>
        <v>43.94514829095758</v>
      </c>
      <c r="F40" s="20">
        <v>97325</v>
      </c>
      <c r="G40" s="20">
        <v>84111</v>
      </c>
      <c r="H40" s="20">
        <f t="shared" si="3"/>
        <v>181436</v>
      </c>
      <c r="I40" s="32">
        <f t="shared" si="4"/>
        <v>46.3584955576622</v>
      </c>
      <c r="J40" s="20">
        <v>775</v>
      </c>
      <c r="K40" s="20">
        <v>548</v>
      </c>
      <c r="L40" s="20">
        <f t="shared" si="5"/>
        <v>1323</v>
      </c>
      <c r="M40" s="32">
        <f t="shared" si="6"/>
        <v>41.42101284958428</v>
      </c>
    </row>
    <row r="41" spans="1:13" ht="12.75">
      <c r="A41" s="14">
        <v>2008</v>
      </c>
      <c r="B41" s="20">
        <v>78677</v>
      </c>
      <c r="C41" s="20">
        <v>64478</v>
      </c>
      <c r="D41" s="20">
        <f>SUM(B41:C41)</f>
        <v>143155</v>
      </c>
      <c r="E41" s="32">
        <f t="shared" si="2"/>
        <v>45.04069016101428</v>
      </c>
      <c r="F41" s="20">
        <v>100047</v>
      </c>
      <c r="G41" s="20">
        <v>80335</v>
      </c>
      <c r="H41" s="20">
        <f>SUM(F41:G41)</f>
        <v>180382</v>
      </c>
      <c r="I41" s="32">
        <f t="shared" si="4"/>
        <v>44.53604018139282</v>
      </c>
      <c r="J41" s="20">
        <v>784</v>
      </c>
      <c r="K41" s="20">
        <v>530</v>
      </c>
      <c r="L41" s="20">
        <f>SUM(J41:K41)</f>
        <v>1314</v>
      </c>
      <c r="M41" s="32">
        <f t="shared" si="6"/>
        <v>40.33485540334855</v>
      </c>
    </row>
    <row r="42" spans="1:13" ht="12.75">
      <c r="A42" s="21" t="s">
        <v>38</v>
      </c>
      <c r="B42" s="20">
        <v>79888</v>
      </c>
      <c r="C42" s="20">
        <v>66967</v>
      </c>
      <c r="D42" s="20">
        <f>SUM(B42:C42)</f>
        <v>146855</v>
      </c>
      <c r="E42" s="32">
        <f t="shared" si="2"/>
        <v>45.60076265704266</v>
      </c>
      <c r="F42" s="20">
        <v>94333</v>
      </c>
      <c r="G42" s="20">
        <v>76203</v>
      </c>
      <c r="H42" s="20">
        <f>SUM(F42:G42)</f>
        <v>170536</v>
      </c>
      <c r="I42" s="32">
        <f t="shared" si="4"/>
        <v>44.684406811465024</v>
      </c>
      <c r="J42" s="20">
        <v>708</v>
      </c>
      <c r="K42" s="20">
        <v>585</v>
      </c>
      <c r="L42" s="20">
        <f>SUM(J42:K42)</f>
        <v>1293</v>
      </c>
      <c r="M42" s="32">
        <f t="shared" si="6"/>
        <v>45.243619489559165</v>
      </c>
    </row>
    <row r="43" spans="1:13" ht="12.75">
      <c r="A43" s="21" t="s">
        <v>39</v>
      </c>
      <c r="B43" s="20">
        <v>83327</v>
      </c>
      <c r="C43" s="20">
        <v>70938</v>
      </c>
      <c r="D43" s="20">
        <f>SUM(B43:C43)</f>
        <v>154265</v>
      </c>
      <c r="E43" s="32">
        <f t="shared" si="2"/>
        <v>45.98450717920461</v>
      </c>
      <c r="F43" s="20">
        <v>83755</v>
      </c>
      <c r="G43" s="20">
        <v>73225</v>
      </c>
      <c r="H43" s="20">
        <f>SUM(F43:G43)</f>
        <v>156980</v>
      </c>
      <c r="I43" s="32">
        <f t="shared" si="4"/>
        <v>46.64606956300166</v>
      </c>
      <c r="J43" s="20">
        <v>215</v>
      </c>
      <c r="K43" s="20">
        <v>350</v>
      </c>
      <c r="L43" s="20">
        <f>SUM(J43:K43)</f>
        <v>565</v>
      </c>
      <c r="M43" s="32">
        <f t="shared" si="6"/>
        <v>61.94690265486725</v>
      </c>
    </row>
    <row r="44" spans="1:13" ht="12.75">
      <c r="A44" s="21" t="s">
        <v>40</v>
      </c>
      <c r="B44" s="20">
        <v>101601</v>
      </c>
      <c r="C44" s="20">
        <v>77150</v>
      </c>
      <c r="D44" s="20">
        <f>SUM(B44:C44)</f>
        <v>178751</v>
      </c>
      <c r="E44" s="32">
        <f t="shared" si="2"/>
        <v>43.160597702949914</v>
      </c>
      <c r="F44" s="20">
        <v>64802</v>
      </c>
      <c r="G44" s="20">
        <v>60270</v>
      </c>
      <c r="H44" s="20">
        <f>SUM(F44:G44)</f>
        <v>125072</v>
      </c>
      <c r="I44" s="32">
        <f t="shared" si="4"/>
        <v>48.1882435717027</v>
      </c>
      <c r="J44" s="20">
        <v>108</v>
      </c>
      <c r="K44" s="20">
        <v>276</v>
      </c>
      <c r="L44" s="20">
        <f>SUM(J44:K44)</f>
        <v>384</v>
      </c>
      <c r="M44" s="32">
        <f t="shared" si="6"/>
        <v>71.875</v>
      </c>
    </row>
    <row r="45" spans="1:13" ht="12.75">
      <c r="A45" s="21" t="s">
        <v>41</v>
      </c>
      <c r="B45" s="20">
        <v>102475</v>
      </c>
      <c r="C45" s="20">
        <v>77658</v>
      </c>
      <c r="D45" s="20">
        <f>SUM(B45:C45)</f>
        <v>180133</v>
      </c>
      <c r="E45" s="32">
        <f t="shared" si="2"/>
        <v>43.11147874070825</v>
      </c>
      <c r="F45" s="20">
        <v>65183</v>
      </c>
      <c r="G45" s="20">
        <v>62324</v>
      </c>
      <c r="H45" s="20">
        <f>SUM(F45:G45)</f>
        <v>127507</v>
      </c>
      <c r="I45" s="32">
        <f t="shared" si="4"/>
        <v>48.87888508081909</v>
      </c>
      <c r="J45" s="20">
        <v>57</v>
      </c>
      <c r="K45" s="20">
        <v>105</v>
      </c>
      <c r="L45" s="20">
        <f>SUM(J45:K45)</f>
        <v>162</v>
      </c>
      <c r="M45" s="32">
        <f t="shared" si="6"/>
        <v>64.81481481481481</v>
      </c>
    </row>
    <row r="46" spans="1:13" ht="12.75">
      <c r="A46" s="23" t="s">
        <v>48</v>
      </c>
      <c r="B46" s="19"/>
      <c r="C46" s="19"/>
      <c r="D46" s="19"/>
      <c r="E46" s="19"/>
      <c r="F46" s="19"/>
      <c r="G46" s="19"/>
      <c r="H46" s="20"/>
      <c r="I46" s="32"/>
      <c r="J46" s="20"/>
      <c r="K46" s="20"/>
      <c r="L46" s="20"/>
      <c r="M46" s="32"/>
    </row>
    <row r="47" spans="1:13" ht="12.75">
      <c r="A47" s="14">
        <v>2013</v>
      </c>
      <c r="B47" s="20">
        <v>104512</v>
      </c>
      <c r="C47" s="20">
        <v>82180</v>
      </c>
      <c r="D47" s="20">
        <f aca="true" t="shared" si="7" ref="D47:D52">SUM(B47:C47)</f>
        <v>186692</v>
      </c>
      <c r="E47" s="32">
        <f t="shared" si="2"/>
        <v>44.01902598933002</v>
      </c>
      <c r="F47" s="20">
        <v>66999</v>
      </c>
      <c r="G47" s="20">
        <v>61201</v>
      </c>
      <c r="H47" s="20">
        <f aca="true" t="shared" si="8" ref="H47:H52">SUM(F47:G47)</f>
        <v>128200</v>
      </c>
      <c r="I47" s="32">
        <f aca="true" t="shared" si="9" ref="I47:I52">G47/H47*100</f>
        <v>47.738689547581906</v>
      </c>
      <c r="J47" s="20">
        <v>113</v>
      </c>
      <c r="K47" s="20">
        <v>142</v>
      </c>
      <c r="L47" s="20">
        <f>J47+K47</f>
        <v>255</v>
      </c>
      <c r="M47" s="32">
        <f t="shared" si="6"/>
        <v>55.68627450980392</v>
      </c>
    </row>
    <row r="48" spans="1:13" ht="12.75">
      <c r="A48" s="14">
        <v>2014</v>
      </c>
      <c r="B48" s="20">
        <v>103450</v>
      </c>
      <c r="C48" s="20">
        <v>80142</v>
      </c>
      <c r="D48" s="20">
        <f t="shared" si="7"/>
        <v>183592</v>
      </c>
      <c r="E48" s="32">
        <f t="shared" si="2"/>
        <v>43.65222885528781</v>
      </c>
      <c r="F48" s="20">
        <v>65768</v>
      </c>
      <c r="G48" s="20">
        <v>58975</v>
      </c>
      <c r="H48" s="20">
        <f t="shared" si="8"/>
        <v>124743</v>
      </c>
      <c r="I48" s="32">
        <f t="shared" si="9"/>
        <v>47.277201927162245</v>
      </c>
      <c r="J48" s="44"/>
      <c r="K48" s="45"/>
      <c r="L48" s="45"/>
      <c r="M48" s="45"/>
    </row>
    <row r="49" spans="1:13" ht="12.75">
      <c r="A49" s="14">
        <v>2015</v>
      </c>
      <c r="B49" s="20">
        <v>100510</v>
      </c>
      <c r="C49" s="20">
        <v>80759</v>
      </c>
      <c r="D49" s="20">
        <f t="shared" si="7"/>
        <v>181269</v>
      </c>
      <c r="E49" s="32">
        <f t="shared" si="2"/>
        <v>44.55201937452074</v>
      </c>
      <c r="F49" s="20">
        <v>64764</v>
      </c>
      <c r="G49" s="20">
        <v>56831</v>
      </c>
      <c r="H49" s="20">
        <f t="shared" si="8"/>
        <v>121595</v>
      </c>
      <c r="I49" s="32">
        <f t="shared" si="9"/>
        <v>46.73794152720095</v>
      </c>
      <c r="J49" s="45"/>
      <c r="K49" s="45"/>
      <c r="L49" s="45"/>
      <c r="M49" s="45"/>
    </row>
    <row r="50" spans="1:13" ht="12.75">
      <c r="A50" s="14">
        <v>2016</v>
      </c>
      <c r="B50" s="20">
        <v>97160</v>
      </c>
      <c r="C50" s="20">
        <v>78796</v>
      </c>
      <c r="D50" s="20">
        <f t="shared" si="7"/>
        <v>175956</v>
      </c>
      <c r="E50" s="32">
        <f t="shared" si="2"/>
        <v>44.78164995794403</v>
      </c>
      <c r="F50" s="20">
        <v>67019</v>
      </c>
      <c r="G50" s="20">
        <v>58447</v>
      </c>
      <c r="H50" s="20">
        <f t="shared" si="8"/>
        <v>125466</v>
      </c>
      <c r="I50" s="32">
        <f t="shared" si="9"/>
        <v>46.583935089984536</v>
      </c>
      <c r="J50" s="45"/>
      <c r="K50" s="45"/>
      <c r="L50" s="45"/>
      <c r="M50" s="45"/>
    </row>
    <row r="51" spans="1:13" ht="12.75">
      <c r="A51" s="14">
        <v>2017</v>
      </c>
      <c r="B51" s="20">
        <v>99315</v>
      </c>
      <c r="C51" s="20">
        <v>83140</v>
      </c>
      <c r="D51" s="20">
        <f t="shared" si="7"/>
        <v>182455</v>
      </c>
      <c r="E51" s="32">
        <f t="shared" si="2"/>
        <v>45.567400180866514</v>
      </c>
      <c r="F51" s="20">
        <v>67122</v>
      </c>
      <c r="G51" s="20">
        <v>57166</v>
      </c>
      <c r="H51" s="20">
        <f t="shared" si="8"/>
        <v>124288</v>
      </c>
      <c r="I51" s="32">
        <f t="shared" si="9"/>
        <v>45.99478630278064</v>
      </c>
      <c r="J51" s="45"/>
      <c r="K51" s="45"/>
      <c r="L51" s="45"/>
      <c r="M51" s="45"/>
    </row>
    <row r="52" spans="1:13" ht="12.75">
      <c r="A52" s="14">
        <v>2018</v>
      </c>
      <c r="B52" s="20">
        <v>96552</v>
      </c>
      <c r="C52" s="20">
        <v>80115</v>
      </c>
      <c r="D52" s="20">
        <f t="shared" si="7"/>
        <v>176667</v>
      </c>
      <c r="E52" s="32">
        <f t="shared" si="2"/>
        <v>45.34802764523086</v>
      </c>
      <c r="F52" s="20">
        <v>68249</v>
      </c>
      <c r="G52" s="20">
        <v>56923</v>
      </c>
      <c r="H52" s="20">
        <f t="shared" si="8"/>
        <v>125172</v>
      </c>
      <c r="I52" s="32">
        <f t="shared" si="9"/>
        <v>45.47582526443614</v>
      </c>
      <c r="J52" s="45"/>
      <c r="K52" s="45"/>
      <c r="L52" s="45"/>
      <c r="M52" s="45"/>
    </row>
    <row r="53" spans="1:13" ht="12.75">
      <c r="A53" s="14">
        <v>2019</v>
      </c>
      <c r="B53" s="20"/>
      <c r="C53" s="20"/>
      <c r="D53" s="20"/>
      <c r="E53" s="32"/>
      <c r="F53" s="20"/>
      <c r="G53" s="20"/>
      <c r="H53" s="20"/>
      <c r="I53" s="32"/>
      <c r="J53" s="20"/>
      <c r="K53" s="20"/>
      <c r="L53" s="20"/>
      <c r="M53" s="32"/>
    </row>
    <row r="54" spans="1:13" ht="12.75">
      <c r="A54" s="21"/>
      <c r="B54" s="20"/>
      <c r="C54" s="20"/>
      <c r="D54" s="20"/>
      <c r="E54" s="32"/>
      <c r="F54" s="20"/>
      <c r="G54" s="20"/>
      <c r="H54" s="20"/>
      <c r="I54" s="32"/>
      <c r="J54" s="20"/>
      <c r="K54" s="20"/>
      <c r="L54" s="20"/>
      <c r="M54" s="32"/>
    </row>
    <row r="55" spans="1:13" ht="12.75">
      <c r="A55" s="21"/>
      <c r="B55" s="20"/>
      <c r="C55" s="20"/>
      <c r="D55" s="20"/>
      <c r="E55" s="32"/>
      <c r="F55" s="20"/>
      <c r="G55" s="20"/>
      <c r="H55" s="20"/>
      <c r="I55" s="32"/>
      <c r="J55" s="20"/>
      <c r="K55" s="20"/>
      <c r="L55" s="20"/>
      <c r="M55" s="32"/>
    </row>
    <row r="56" spans="1:13" ht="12.75">
      <c r="A56" s="21"/>
      <c r="B56" s="20"/>
      <c r="C56" s="20"/>
      <c r="D56" s="20"/>
      <c r="E56" s="32"/>
      <c r="F56" s="20"/>
      <c r="G56" s="20"/>
      <c r="H56" s="20"/>
      <c r="I56" s="32"/>
      <c r="J56" s="20"/>
      <c r="K56" s="20"/>
      <c r="L56" s="20"/>
      <c r="M56" s="32"/>
    </row>
    <row r="57" spans="1:13" ht="12.75">
      <c r="A57" s="41"/>
      <c r="B57" s="11"/>
      <c r="C57" s="11"/>
      <c r="D57" s="11"/>
      <c r="E57" s="42"/>
      <c r="F57" s="11"/>
      <c r="G57" s="11"/>
      <c r="H57" s="11"/>
      <c r="I57" s="42"/>
      <c r="J57" s="11"/>
      <c r="K57" s="11"/>
      <c r="L57" s="11"/>
      <c r="M57" s="42"/>
    </row>
    <row r="59" spans="1:13" ht="12.75">
      <c r="A59" s="5" t="s">
        <v>42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9" ht="12.75">
      <c r="A60" s="14"/>
      <c r="B60" s="46" t="s">
        <v>8</v>
      </c>
      <c r="C60" s="46"/>
      <c r="D60" s="46"/>
      <c r="E60" s="46"/>
      <c r="F60" s="51" t="s">
        <v>9</v>
      </c>
      <c r="G60" s="52"/>
      <c r="H60" s="52"/>
      <c r="I60" s="53"/>
      <c r="J60" s="46" t="s">
        <v>10</v>
      </c>
      <c r="K60" s="46"/>
      <c r="L60" s="46"/>
      <c r="M60" s="46"/>
      <c r="N60" s="28"/>
      <c r="O60" s="29"/>
      <c r="P60" s="46" t="s">
        <v>16</v>
      </c>
      <c r="Q60" s="46"/>
      <c r="R60" s="46"/>
      <c r="S60" s="46"/>
    </row>
    <row r="61" spans="1:19" ht="33.75">
      <c r="A61" s="14"/>
      <c r="B61" s="15" t="s">
        <v>2</v>
      </c>
      <c r="C61" s="15" t="s">
        <v>3</v>
      </c>
      <c r="D61" s="15" t="s">
        <v>5</v>
      </c>
      <c r="E61" s="16" t="s">
        <v>4</v>
      </c>
      <c r="F61" s="15" t="s">
        <v>2</v>
      </c>
      <c r="G61" s="15" t="s">
        <v>3</v>
      </c>
      <c r="H61" s="15" t="s">
        <v>5</v>
      </c>
      <c r="I61" s="16" t="s">
        <v>4</v>
      </c>
      <c r="J61" s="15" t="s">
        <v>2</v>
      </c>
      <c r="K61" s="15" t="s">
        <v>3</v>
      </c>
      <c r="L61" s="15" t="s">
        <v>5</v>
      </c>
      <c r="M61" s="16" t="s">
        <v>4</v>
      </c>
      <c r="N61" s="28"/>
      <c r="O61" s="29"/>
      <c r="P61" s="30" t="s">
        <v>2</v>
      </c>
      <c r="Q61" s="30" t="s">
        <v>3</v>
      </c>
      <c r="R61" s="30" t="s">
        <v>5</v>
      </c>
      <c r="S61" s="31" t="s">
        <v>4</v>
      </c>
    </row>
    <row r="62" spans="1:19" ht="12.75">
      <c r="A62" s="14">
        <v>1997</v>
      </c>
      <c r="B62" s="20">
        <v>112084</v>
      </c>
      <c r="C62" s="20">
        <v>156784</v>
      </c>
      <c r="D62" s="20">
        <f>SUM(B62:C62)</f>
        <v>268868</v>
      </c>
      <c r="E62" s="32">
        <f>C62/D62*100</f>
        <v>58.31262924557775</v>
      </c>
      <c r="F62" s="20">
        <v>65810</v>
      </c>
      <c r="G62" s="20">
        <v>70394</v>
      </c>
      <c r="H62" s="20">
        <f aca="true" t="shared" si="10" ref="H62:H81">SUM(F62:G62)</f>
        <v>136204</v>
      </c>
      <c r="I62" s="32">
        <f aca="true" t="shared" si="11" ref="I62:I83">G62/H62*100</f>
        <v>51.682769962703</v>
      </c>
      <c r="J62" s="20">
        <v>41110</v>
      </c>
      <c r="K62" s="20">
        <v>35616</v>
      </c>
      <c r="L62" s="20">
        <f>SUM(J62:K62)</f>
        <v>76726</v>
      </c>
      <c r="M62" s="32">
        <f>K62/L62*100</f>
        <v>46.41972734144879</v>
      </c>
      <c r="N62" s="28"/>
      <c r="O62" s="14">
        <v>1997</v>
      </c>
      <c r="P62" s="33">
        <v>219004</v>
      </c>
      <c r="Q62" s="33">
        <v>262794</v>
      </c>
      <c r="R62" s="33">
        <v>481798</v>
      </c>
      <c r="S62" s="32">
        <v>54.54443563485112</v>
      </c>
    </row>
    <row r="63" spans="1:19" ht="12.75">
      <c r="A63" s="14">
        <v>1998</v>
      </c>
      <c r="B63" s="20">
        <v>114993</v>
      </c>
      <c r="C63" s="20">
        <v>160120</v>
      </c>
      <c r="D63" s="20">
        <f aca="true" t="shared" si="12" ref="D63:D72">SUM(B63:C63)</f>
        <v>275113</v>
      </c>
      <c r="E63" s="32">
        <f aca="true" t="shared" si="13" ref="E63:E83">C63/D63*100</f>
        <v>58.20153900397291</v>
      </c>
      <c r="F63" s="20">
        <v>68917</v>
      </c>
      <c r="G63" s="20">
        <v>75913</v>
      </c>
      <c r="H63" s="20">
        <f t="shared" si="10"/>
        <v>144830</v>
      </c>
      <c r="I63" s="32">
        <f t="shared" si="11"/>
        <v>52.41524546019471</v>
      </c>
      <c r="J63" s="20">
        <v>45823</v>
      </c>
      <c r="K63" s="20">
        <v>35750</v>
      </c>
      <c r="L63" s="20">
        <f aca="true" t="shared" si="14" ref="L63:L72">SUM(J63:K63)</f>
        <v>81573</v>
      </c>
      <c r="M63" s="32">
        <f aca="true" t="shared" si="15" ref="M63:M83">K63/L63*100</f>
        <v>43.825775685582244</v>
      </c>
      <c r="N63" s="28"/>
      <c r="O63" s="14">
        <v>1998</v>
      </c>
      <c r="P63" s="33">
        <v>229733</v>
      </c>
      <c r="Q63" s="33">
        <v>271783</v>
      </c>
      <c r="R63" s="33">
        <v>501516</v>
      </c>
      <c r="S63" s="32">
        <v>54.192288979813206</v>
      </c>
    </row>
    <row r="64" spans="1:19" ht="12.75">
      <c r="A64" s="14">
        <v>1999</v>
      </c>
      <c r="B64" s="20">
        <v>111219</v>
      </c>
      <c r="C64" s="20">
        <v>155066</v>
      </c>
      <c r="D64" s="20">
        <f t="shared" si="12"/>
        <v>266285</v>
      </c>
      <c r="E64" s="32">
        <f t="shared" si="13"/>
        <v>58.23309611882006</v>
      </c>
      <c r="F64" s="20">
        <v>69775</v>
      </c>
      <c r="G64" s="20">
        <v>79328</v>
      </c>
      <c r="H64" s="20">
        <f t="shared" si="10"/>
        <v>149103</v>
      </c>
      <c r="I64" s="32">
        <f t="shared" si="11"/>
        <v>53.203490204757784</v>
      </c>
      <c r="J64" s="20">
        <v>50464</v>
      </c>
      <c r="K64" s="20">
        <v>37832</v>
      </c>
      <c r="L64" s="20">
        <f t="shared" si="14"/>
        <v>88296</v>
      </c>
      <c r="M64" s="32">
        <f t="shared" si="15"/>
        <v>42.846788076470055</v>
      </c>
      <c r="N64" s="28"/>
      <c r="O64" s="14">
        <v>1999</v>
      </c>
      <c r="P64" s="33">
        <v>231458</v>
      </c>
      <c r="Q64" s="33">
        <v>272226</v>
      </c>
      <c r="R64" s="33">
        <v>503684</v>
      </c>
      <c r="S64" s="32">
        <v>54.046981837818954</v>
      </c>
    </row>
    <row r="65" spans="1:19" ht="12.75">
      <c r="A65" s="14">
        <v>2000</v>
      </c>
      <c r="B65" s="20">
        <v>113428</v>
      </c>
      <c r="C65" s="20">
        <v>157727</v>
      </c>
      <c r="D65" s="20">
        <f t="shared" si="12"/>
        <v>271155</v>
      </c>
      <c r="E65" s="32">
        <f t="shared" si="13"/>
        <v>58.168575169183676</v>
      </c>
      <c r="F65" s="20">
        <v>71896</v>
      </c>
      <c r="G65" s="20">
        <v>80882</v>
      </c>
      <c r="H65" s="20">
        <f t="shared" si="10"/>
        <v>152778</v>
      </c>
      <c r="I65" s="32">
        <f t="shared" si="11"/>
        <v>52.9408684496459</v>
      </c>
      <c r="J65" s="20">
        <v>52577</v>
      </c>
      <c r="K65" s="20">
        <v>40040</v>
      </c>
      <c r="L65" s="20">
        <f t="shared" si="14"/>
        <v>92617</v>
      </c>
      <c r="M65" s="32">
        <f t="shared" si="15"/>
        <v>43.23180409644018</v>
      </c>
      <c r="N65" s="28"/>
      <c r="O65" s="14">
        <v>2000</v>
      </c>
      <c r="P65" s="33">
        <v>237901</v>
      </c>
      <c r="Q65" s="33">
        <v>278649</v>
      </c>
      <c r="R65" s="33">
        <v>516550</v>
      </c>
      <c r="S65" s="32">
        <v>53.94424547478462</v>
      </c>
    </row>
    <row r="66" spans="1:19" ht="12.75">
      <c r="A66" s="14">
        <v>2001</v>
      </c>
      <c r="B66" s="20">
        <v>106606</v>
      </c>
      <c r="C66" s="20">
        <v>152179</v>
      </c>
      <c r="D66" s="20">
        <f t="shared" si="12"/>
        <v>258785</v>
      </c>
      <c r="E66" s="32">
        <f t="shared" si="13"/>
        <v>58.80518577197288</v>
      </c>
      <c r="F66" s="20">
        <v>69392</v>
      </c>
      <c r="G66" s="20">
        <v>78552</v>
      </c>
      <c r="H66" s="20">
        <f t="shared" si="10"/>
        <v>147944</v>
      </c>
      <c r="I66" s="32">
        <f t="shared" si="11"/>
        <v>53.09576596550046</v>
      </c>
      <c r="J66" s="20">
        <v>52755</v>
      </c>
      <c r="K66" s="20">
        <v>39744</v>
      </c>
      <c r="L66" s="20">
        <f t="shared" si="14"/>
        <v>92499</v>
      </c>
      <c r="M66" s="32">
        <f t="shared" si="15"/>
        <v>42.9669509940648</v>
      </c>
      <c r="N66" s="28"/>
      <c r="O66" s="14">
        <v>2001</v>
      </c>
      <c r="P66" s="33">
        <v>228753</v>
      </c>
      <c r="Q66" s="33">
        <v>270475</v>
      </c>
      <c r="R66" s="33">
        <v>499228</v>
      </c>
      <c r="S66" s="32">
        <v>54.178651838438554</v>
      </c>
    </row>
    <row r="67" spans="1:19" ht="12.75">
      <c r="A67" s="14">
        <v>2002</v>
      </c>
      <c r="B67" s="20">
        <v>105421</v>
      </c>
      <c r="C67" s="20">
        <v>152771</v>
      </c>
      <c r="D67" s="20">
        <f t="shared" si="12"/>
        <v>258192</v>
      </c>
      <c r="E67" s="32">
        <f t="shared" si="13"/>
        <v>59.1695327508211</v>
      </c>
      <c r="F67" s="20">
        <v>66835</v>
      </c>
      <c r="G67" s="20">
        <v>75148</v>
      </c>
      <c r="H67" s="20">
        <f t="shared" si="10"/>
        <v>141983</v>
      </c>
      <c r="I67" s="32">
        <f t="shared" si="11"/>
        <v>52.927463146996466</v>
      </c>
      <c r="J67" s="20">
        <v>52864</v>
      </c>
      <c r="K67" s="20">
        <v>40715</v>
      </c>
      <c r="L67" s="20">
        <f t="shared" si="14"/>
        <v>93579</v>
      </c>
      <c r="M67" s="32">
        <f t="shared" si="15"/>
        <v>43.508693189711366</v>
      </c>
      <c r="N67" s="28"/>
      <c r="O67" s="14">
        <v>2002</v>
      </c>
      <c r="P67" s="33">
        <v>225120</v>
      </c>
      <c r="Q67" s="33">
        <v>268634</v>
      </c>
      <c r="R67" s="33">
        <v>493754</v>
      </c>
      <c r="S67" s="32">
        <v>54.406445314873395</v>
      </c>
    </row>
    <row r="68" spans="1:19" ht="12.75">
      <c r="A68" s="14">
        <v>2003</v>
      </c>
      <c r="B68" s="20">
        <v>109425</v>
      </c>
      <c r="C68" s="20">
        <v>158910</v>
      </c>
      <c r="D68" s="20">
        <f t="shared" si="12"/>
        <v>268335</v>
      </c>
      <c r="E68" s="32">
        <f t="shared" si="13"/>
        <v>59.22075018167588</v>
      </c>
      <c r="F68" s="20">
        <v>68211</v>
      </c>
      <c r="G68" s="20">
        <v>74588</v>
      </c>
      <c r="H68" s="20">
        <f t="shared" si="10"/>
        <v>142799</v>
      </c>
      <c r="I68" s="32">
        <f t="shared" si="11"/>
        <v>52.23285877352082</v>
      </c>
      <c r="J68" s="20">
        <v>52520</v>
      </c>
      <c r="K68" s="20">
        <v>39017</v>
      </c>
      <c r="L68" s="20">
        <f t="shared" si="14"/>
        <v>91537</v>
      </c>
      <c r="M68" s="32">
        <f t="shared" si="15"/>
        <v>42.6242940013328</v>
      </c>
      <c r="N68" s="28"/>
      <c r="O68" s="14">
        <v>2003</v>
      </c>
      <c r="P68" s="33">
        <v>230156</v>
      </c>
      <c r="Q68" s="33">
        <v>272515</v>
      </c>
      <c r="R68" s="33">
        <v>502671</v>
      </c>
      <c r="S68" s="32">
        <v>54.213392059617526</v>
      </c>
    </row>
    <row r="69" spans="1:19" ht="12.75">
      <c r="A69" s="14">
        <v>2004</v>
      </c>
      <c r="B69" s="20">
        <v>106537</v>
      </c>
      <c r="C69" s="20">
        <v>154600</v>
      </c>
      <c r="D69" s="20">
        <f t="shared" si="12"/>
        <v>261137</v>
      </c>
      <c r="E69" s="32">
        <f t="shared" si="13"/>
        <v>59.20264075944811</v>
      </c>
      <c r="F69" s="20">
        <v>69049</v>
      </c>
      <c r="G69" s="20">
        <v>74228</v>
      </c>
      <c r="H69" s="20">
        <f t="shared" si="10"/>
        <v>143277</v>
      </c>
      <c r="I69" s="32">
        <f t="shared" si="11"/>
        <v>51.80733823293341</v>
      </c>
      <c r="J69" s="20">
        <v>53548</v>
      </c>
      <c r="K69" s="20">
        <v>40410</v>
      </c>
      <c r="L69" s="20">
        <f t="shared" si="14"/>
        <v>93958</v>
      </c>
      <c r="M69" s="32">
        <f t="shared" si="15"/>
        <v>43.00857830094297</v>
      </c>
      <c r="N69" s="28"/>
      <c r="O69" s="14">
        <v>2004</v>
      </c>
      <c r="P69" s="33">
        <v>229134</v>
      </c>
      <c r="Q69" s="33">
        <v>269238</v>
      </c>
      <c r="R69" s="33">
        <v>498372</v>
      </c>
      <c r="S69" s="32">
        <v>54.023500517685584</v>
      </c>
    </row>
    <row r="70" spans="1:19" ht="12.75">
      <c r="A70" s="14">
        <v>2005</v>
      </c>
      <c r="B70" s="20">
        <v>112435</v>
      </c>
      <c r="C70" s="20">
        <v>160077</v>
      </c>
      <c r="D70" s="20">
        <f t="shared" si="12"/>
        <v>272512</v>
      </c>
      <c r="E70" s="32">
        <f t="shared" si="13"/>
        <v>58.74126643964303</v>
      </c>
      <c r="F70" s="20">
        <v>67505</v>
      </c>
      <c r="G70" s="20">
        <v>73323</v>
      </c>
      <c r="H70" s="20">
        <f t="shared" si="10"/>
        <v>140828</v>
      </c>
      <c r="I70" s="32">
        <f t="shared" si="11"/>
        <v>52.065640355611094</v>
      </c>
      <c r="J70" s="20">
        <v>53909</v>
      </c>
      <c r="K70" s="20">
        <v>39359</v>
      </c>
      <c r="L70" s="20">
        <f t="shared" si="14"/>
        <v>93268</v>
      </c>
      <c r="M70" s="32">
        <f t="shared" si="15"/>
        <v>42.199897070806706</v>
      </c>
      <c r="N70" s="28"/>
      <c r="O70" s="14">
        <v>2005</v>
      </c>
      <c r="P70" s="33">
        <v>233849</v>
      </c>
      <c r="Q70" s="33">
        <v>272759</v>
      </c>
      <c r="R70" s="33">
        <v>506608</v>
      </c>
      <c r="S70" s="32">
        <v>53.84024729179168</v>
      </c>
    </row>
    <row r="71" spans="1:19" ht="12.75">
      <c r="A71" s="14">
        <v>2006</v>
      </c>
      <c r="B71" s="20">
        <v>118992</v>
      </c>
      <c r="C71" s="20">
        <v>163796</v>
      </c>
      <c r="D71" s="20">
        <f t="shared" si="12"/>
        <v>282788</v>
      </c>
      <c r="E71" s="32">
        <f t="shared" si="13"/>
        <v>57.92183543856175</v>
      </c>
      <c r="F71" s="20">
        <v>66903</v>
      </c>
      <c r="G71" s="20">
        <v>73804</v>
      </c>
      <c r="H71" s="20">
        <f t="shared" si="10"/>
        <v>140707</v>
      </c>
      <c r="I71" s="32">
        <f t="shared" si="11"/>
        <v>52.45225894944815</v>
      </c>
      <c r="J71" s="20">
        <v>58136</v>
      </c>
      <c r="K71" s="20">
        <v>42426</v>
      </c>
      <c r="L71" s="20">
        <f t="shared" si="14"/>
        <v>100562</v>
      </c>
      <c r="M71" s="32">
        <f t="shared" si="15"/>
        <v>42.18889839104234</v>
      </c>
      <c r="N71" s="28"/>
      <c r="O71" s="14">
        <v>2006</v>
      </c>
      <c r="P71" s="33">
        <v>244031</v>
      </c>
      <c r="Q71" s="33">
        <v>280026</v>
      </c>
      <c r="R71" s="33">
        <v>524057</v>
      </c>
      <c r="S71" s="32">
        <v>53.43426383007955</v>
      </c>
    </row>
    <row r="72" spans="1:19" ht="12.75">
      <c r="A72" s="14">
        <v>2007</v>
      </c>
      <c r="B72" s="20">
        <v>116863</v>
      </c>
      <c r="C72" s="20">
        <v>164870</v>
      </c>
      <c r="D72" s="20">
        <f t="shared" si="12"/>
        <v>281733</v>
      </c>
      <c r="E72" s="32">
        <f t="shared" si="13"/>
        <v>58.51994619018717</v>
      </c>
      <c r="F72" s="20">
        <v>68162</v>
      </c>
      <c r="G72" s="20">
        <v>69443</v>
      </c>
      <c r="H72" s="20">
        <f t="shared" si="10"/>
        <v>137605</v>
      </c>
      <c r="I72" s="32">
        <f t="shared" si="11"/>
        <v>50.46546273754588</v>
      </c>
      <c r="J72" s="20">
        <v>59644</v>
      </c>
      <c r="K72" s="20">
        <v>45331</v>
      </c>
      <c r="L72" s="20">
        <f t="shared" si="14"/>
        <v>104975</v>
      </c>
      <c r="M72" s="32">
        <f t="shared" si="15"/>
        <v>43.18266253869969</v>
      </c>
      <c r="N72" s="28"/>
      <c r="O72" s="14">
        <v>2007</v>
      </c>
      <c r="P72" s="33">
        <v>244669</v>
      </c>
      <c r="Q72" s="33">
        <v>279644</v>
      </c>
      <c r="R72" s="33">
        <v>524313</v>
      </c>
      <c r="S72" s="32">
        <v>53.335316881328524</v>
      </c>
    </row>
    <row r="73" spans="1:19" ht="12.75">
      <c r="A73" s="14">
        <v>2008</v>
      </c>
      <c r="B73" s="20">
        <v>118069</v>
      </c>
      <c r="C73" s="20">
        <v>161629</v>
      </c>
      <c r="D73" s="20">
        <f aca="true" t="shared" si="16" ref="D73:D78">SUM(B73:C73)</f>
        <v>279698</v>
      </c>
      <c r="E73" s="32">
        <f t="shared" si="13"/>
        <v>57.786970232178994</v>
      </c>
      <c r="F73" s="20">
        <v>64400</v>
      </c>
      <c r="G73" s="20">
        <v>71486</v>
      </c>
      <c r="H73" s="20">
        <f t="shared" si="10"/>
        <v>135886</v>
      </c>
      <c r="I73" s="32">
        <f t="shared" si="11"/>
        <v>52.607332617046644</v>
      </c>
      <c r="J73" s="20">
        <v>58635</v>
      </c>
      <c r="K73" s="20">
        <v>44676</v>
      </c>
      <c r="L73" s="20">
        <f aca="true" t="shared" si="17" ref="L73:L78">SUM(J73:K73)</f>
        <v>103311</v>
      </c>
      <c r="M73" s="32">
        <f t="shared" si="15"/>
        <v>43.24418503353951</v>
      </c>
      <c r="N73" s="28"/>
      <c r="O73" s="14">
        <v>2008</v>
      </c>
      <c r="P73" s="33">
        <v>241104</v>
      </c>
      <c r="Q73" s="33">
        <v>277791</v>
      </c>
      <c r="R73" s="33">
        <v>518895</v>
      </c>
      <c r="S73" s="32">
        <v>53.535108258896315</v>
      </c>
    </row>
    <row r="74" spans="1:19" ht="12.75">
      <c r="A74" s="21" t="s">
        <v>38</v>
      </c>
      <c r="B74" s="20">
        <v>122087</v>
      </c>
      <c r="C74" s="20">
        <v>164675</v>
      </c>
      <c r="D74" s="20">
        <f t="shared" si="16"/>
        <v>286762</v>
      </c>
      <c r="E74" s="32">
        <f t="shared" si="13"/>
        <v>57.425670067861155</v>
      </c>
      <c r="F74" s="20">
        <v>64237</v>
      </c>
      <c r="G74" s="20">
        <v>67365</v>
      </c>
      <c r="H74" s="20">
        <f t="shared" si="10"/>
        <v>131602</v>
      </c>
      <c r="I74" s="32">
        <f t="shared" si="11"/>
        <v>51.18843178675097</v>
      </c>
      <c r="J74" s="20">
        <v>67845</v>
      </c>
      <c r="K74" s="20">
        <v>52883</v>
      </c>
      <c r="L74" s="20">
        <f t="shared" si="17"/>
        <v>120728</v>
      </c>
      <c r="M74" s="32">
        <f t="shared" si="15"/>
        <v>43.80342588297661</v>
      </c>
      <c r="N74" s="28"/>
      <c r="O74" s="21" t="s">
        <v>38</v>
      </c>
      <c r="P74" s="20">
        <f aca="true" t="shared" si="18" ref="P74:Q78">B74+F74+J74</f>
        <v>254169</v>
      </c>
      <c r="Q74" s="20">
        <f t="shared" si="18"/>
        <v>284923</v>
      </c>
      <c r="R74" s="20">
        <f aca="true" t="shared" si="19" ref="R74:R81">SUM(P74:Q74)</f>
        <v>539092</v>
      </c>
      <c r="S74" s="32">
        <f aca="true" t="shared" si="20" ref="S74:S81">Q74/R74*100</f>
        <v>52.8523888315909</v>
      </c>
    </row>
    <row r="75" spans="1:19" ht="12.75">
      <c r="A75" s="21" t="s">
        <v>39</v>
      </c>
      <c r="B75" s="20">
        <v>120750</v>
      </c>
      <c r="C75" s="20">
        <v>159001</v>
      </c>
      <c r="D75" s="20">
        <f t="shared" si="16"/>
        <v>279751</v>
      </c>
      <c r="E75" s="32">
        <f t="shared" si="13"/>
        <v>56.836615418711645</v>
      </c>
      <c r="F75" s="20">
        <v>63805</v>
      </c>
      <c r="G75" s="20">
        <v>69626</v>
      </c>
      <c r="H75" s="20">
        <f t="shared" si="10"/>
        <v>133431</v>
      </c>
      <c r="I75" s="32">
        <f t="shared" si="11"/>
        <v>52.18127721444043</v>
      </c>
      <c r="J75" s="20">
        <v>67294</v>
      </c>
      <c r="K75" s="20">
        <v>51292</v>
      </c>
      <c r="L75" s="20">
        <f t="shared" si="17"/>
        <v>118586</v>
      </c>
      <c r="M75" s="32">
        <f t="shared" si="15"/>
        <v>43.25299782436375</v>
      </c>
      <c r="N75" s="28"/>
      <c r="O75" s="21" t="s">
        <v>39</v>
      </c>
      <c r="P75" s="20">
        <f t="shared" si="18"/>
        <v>251849</v>
      </c>
      <c r="Q75" s="20">
        <f t="shared" si="18"/>
        <v>279919</v>
      </c>
      <c r="R75" s="20">
        <f t="shared" si="19"/>
        <v>531768</v>
      </c>
      <c r="S75" s="32">
        <f t="shared" si="20"/>
        <v>52.63930887153796</v>
      </c>
    </row>
    <row r="76" spans="1:19" ht="12.75">
      <c r="A76" s="21" t="s">
        <v>40</v>
      </c>
      <c r="B76" s="20">
        <v>122454</v>
      </c>
      <c r="C76" s="20">
        <v>160667</v>
      </c>
      <c r="D76" s="20">
        <f t="shared" si="16"/>
        <v>283121</v>
      </c>
      <c r="E76" s="32">
        <f t="shared" si="13"/>
        <v>56.74852801452383</v>
      </c>
      <c r="F76" s="20">
        <v>61356</v>
      </c>
      <c r="G76" s="20">
        <v>67476</v>
      </c>
      <c r="H76" s="20">
        <f t="shared" si="10"/>
        <v>128832</v>
      </c>
      <c r="I76" s="32">
        <f t="shared" si="11"/>
        <v>52.37518628912071</v>
      </c>
      <c r="J76" s="20">
        <v>87174</v>
      </c>
      <c r="K76" s="20">
        <v>68328</v>
      </c>
      <c r="L76" s="20">
        <f t="shared" si="17"/>
        <v>155502</v>
      </c>
      <c r="M76" s="32">
        <f t="shared" si="15"/>
        <v>43.94027086468341</v>
      </c>
      <c r="N76" s="28"/>
      <c r="O76" s="21" t="s">
        <v>40</v>
      </c>
      <c r="P76" s="20">
        <f t="shared" si="18"/>
        <v>270984</v>
      </c>
      <c r="Q76" s="20">
        <f t="shared" si="18"/>
        <v>296471</v>
      </c>
      <c r="R76" s="20">
        <f t="shared" si="19"/>
        <v>567455</v>
      </c>
      <c r="S76" s="32">
        <f t="shared" si="20"/>
        <v>52.24572873619935</v>
      </c>
    </row>
    <row r="77" spans="1:19" ht="12.75">
      <c r="A77" s="21" t="s">
        <v>41</v>
      </c>
      <c r="B77" s="20">
        <v>128011</v>
      </c>
      <c r="C77" s="20">
        <v>165826</v>
      </c>
      <c r="D77" s="20">
        <f t="shared" si="16"/>
        <v>293837</v>
      </c>
      <c r="E77" s="32">
        <f t="shared" si="13"/>
        <v>56.43468998118004</v>
      </c>
      <c r="F77" s="20">
        <v>59463</v>
      </c>
      <c r="G77" s="20">
        <v>65658</v>
      </c>
      <c r="H77" s="20">
        <f t="shared" si="10"/>
        <v>125121</v>
      </c>
      <c r="I77" s="32">
        <f t="shared" si="11"/>
        <v>52.47560361570001</v>
      </c>
      <c r="J77" s="20">
        <v>114606</v>
      </c>
      <c r="K77" s="20">
        <v>76293</v>
      </c>
      <c r="L77" s="20">
        <f t="shared" si="17"/>
        <v>190899</v>
      </c>
      <c r="M77" s="32">
        <f t="shared" si="15"/>
        <v>39.96511244165763</v>
      </c>
      <c r="N77" s="28"/>
      <c r="O77" s="21" t="s">
        <v>41</v>
      </c>
      <c r="P77" s="20">
        <f t="shared" si="18"/>
        <v>302080</v>
      </c>
      <c r="Q77" s="20">
        <f t="shared" si="18"/>
        <v>307777</v>
      </c>
      <c r="R77" s="20">
        <f t="shared" si="19"/>
        <v>609857</v>
      </c>
      <c r="S77" s="32">
        <f t="shared" si="20"/>
        <v>50.467076708146344</v>
      </c>
    </row>
    <row r="78" spans="1:19" ht="12.75">
      <c r="A78" s="14">
        <v>2013</v>
      </c>
      <c r="B78" s="20">
        <v>132495</v>
      </c>
      <c r="C78" s="20">
        <v>172821</v>
      </c>
      <c r="D78" s="20">
        <f t="shared" si="16"/>
        <v>305316</v>
      </c>
      <c r="E78" s="32">
        <f t="shared" si="13"/>
        <v>56.60397751837441</v>
      </c>
      <c r="F78" s="20">
        <v>59225</v>
      </c>
      <c r="G78" s="20">
        <v>65458</v>
      </c>
      <c r="H78" s="20">
        <f t="shared" si="10"/>
        <v>124683</v>
      </c>
      <c r="I78" s="32">
        <f t="shared" si="11"/>
        <v>52.49953883047408</v>
      </c>
      <c r="J78" s="20">
        <v>94315</v>
      </c>
      <c r="K78" s="20">
        <v>64926</v>
      </c>
      <c r="L78" s="20">
        <f t="shared" si="17"/>
        <v>159241</v>
      </c>
      <c r="M78" s="32">
        <f t="shared" si="15"/>
        <v>40.772162947984505</v>
      </c>
      <c r="N78" s="28"/>
      <c r="O78" s="14">
        <v>2013</v>
      </c>
      <c r="P78" s="20">
        <f t="shared" si="18"/>
        <v>286035</v>
      </c>
      <c r="Q78" s="20">
        <f t="shared" si="18"/>
        <v>303205</v>
      </c>
      <c r="R78" s="20">
        <f t="shared" si="19"/>
        <v>589240</v>
      </c>
      <c r="S78" s="32">
        <f t="shared" si="20"/>
        <v>51.45696150974136</v>
      </c>
    </row>
    <row r="79" spans="1:19" ht="12.75">
      <c r="A79" s="14">
        <v>2014</v>
      </c>
      <c r="B79" s="20">
        <v>132662</v>
      </c>
      <c r="C79" s="20">
        <v>173005</v>
      </c>
      <c r="D79" s="19">
        <f>SUM(B79:C79)</f>
        <v>305667</v>
      </c>
      <c r="E79" s="19">
        <f t="shared" si="13"/>
        <v>56.59917491911132</v>
      </c>
      <c r="F79" s="20">
        <v>61779</v>
      </c>
      <c r="G79" s="20">
        <v>67431</v>
      </c>
      <c r="H79" s="19">
        <f t="shared" si="10"/>
        <v>129210</v>
      </c>
      <c r="I79" s="27">
        <f t="shared" si="11"/>
        <v>52.18713721848154</v>
      </c>
      <c r="J79" s="20">
        <v>98705</v>
      </c>
      <c r="K79" s="20">
        <v>92068</v>
      </c>
      <c r="L79" s="19">
        <f>SUM(J79:K79)</f>
        <v>190773</v>
      </c>
      <c r="M79" s="18">
        <f t="shared" si="15"/>
        <v>48.2604980788686</v>
      </c>
      <c r="N79" s="19"/>
      <c r="O79" s="14">
        <v>2014</v>
      </c>
      <c r="P79" s="17">
        <v>293146</v>
      </c>
      <c r="Q79" s="17">
        <v>332504</v>
      </c>
      <c r="R79" s="19">
        <f t="shared" si="19"/>
        <v>625650</v>
      </c>
      <c r="S79" s="18">
        <f t="shared" si="20"/>
        <v>53.14536881643092</v>
      </c>
    </row>
    <row r="80" spans="1:19" ht="12.75">
      <c r="A80" s="14">
        <v>2015</v>
      </c>
      <c r="B80" s="20">
        <v>137414</v>
      </c>
      <c r="C80" s="20">
        <v>179640</v>
      </c>
      <c r="D80" s="19">
        <f>SUM(B80:C80)</f>
        <v>317054</v>
      </c>
      <c r="E80" s="18">
        <f t="shared" si="13"/>
        <v>56.659118005134765</v>
      </c>
      <c r="F80" s="20">
        <v>62211</v>
      </c>
      <c r="G80" s="20">
        <v>62933</v>
      </c>
      <c r="H80" s="19">
        <f t="shared" si="10"/>
        <v>125144</v>
      </c>
      <c r="I80" s="27">
        <f t="shared" si="11"/>
        <v>50.28846768522662</v>
      </c>
      <c r="J80" s="20">
        <v>96152</v>
      </c>
      <c r="K80" s="20">
        <v>80494</v>
      </c>
      <c r="L80" s="19">
        <f>SUM(J80:K80)</f>
        <v>176646</v>
      </c>
      <c r="M80" s="18">
        <f t="shared" si="15"/>
        <v>45.56797210239689</v>
      </c>
      <c r="N80" s="19"/>
      <c r="O80" s="14">
        <v>2015</v>
      </c>
      <c r="P80" s="17">
        <v>295777</v>
      </c>
      <c r="Q80" s="17">
        <v>323067</v>
      </c>
      <c r="R80" s="19">
        <f t="shared" si="19"/>
        <v>618844</v>
      </c>
      <c r="S80" s="18">
        <f t="shared" si="20"/>
        <v>52.20491755595917</v>
      </c>
    </row>
    <row r="81" spans="1:19" ht="12.75">
      <c r="A81" s="14">
        <v>2016</v>
      </c>
      <c r="B81" s="20">
        <v>140884</v>
      </c>
      <c r="C81" s="20">
        <v>186194</v>
      </c>
      <c r="D81" s="19">
        <f>SUM(B81:C81)</f>
        <v>327078</v>
      </c>
      <c r="E81" s="18">
        <f t="shared" si="13"/>
        <v>56.92648236812015</v>
      </c>
      <c r="F81" s="20">
        <v>64067</v>
      </c>
      <c r="G81" s="20">
        <v>62511</v>
      </c>
      <c r="H81" s="19">
        <f t="shared" si="10"/>
        <v>126578</v>
      </c>
      <c r="I81" s="27">
        <f t="shared" si="11"/>
        <v>49.38535922514181</v>
      </c>
      <c r="J81" s="20">
        <v>98537</v>
      </c>
      <c r="K81" s="20">
        <v>81304</v>
      </c>
      <c r="L81" s="19">
        <f>SUM(J81:K81)</f>
        <v>179841</v>
      </c>
      <c r="M81" s="18">
        <f t="shared" si="15"/>
        <v>45.20882334951429</v>
      </c>
      <c r="N81" s="19"/>
      <c r="O81" s="14">
        <v>2016</v>
      </c>
      <c r="P81" s="17">
        <v>303488</v>
      </c>
      <c r="Q81" s="17">
        <v>330009</v>
      </c>
      <c r="R81" s="19">
        <f t="shared" si="19"/>
        <v>633497</v>
      </c>
      <c r="S81" s="18">
        <f t="shared" si="20"/>
        <v>52.0932222252039</v>
      </c>
    </row>
    <row r="82" spans="1:19" s="2" customFormat="1" ht="11.25">
      <c r="A82" s="14">
        <v>2017</v>
      </c>
      <c r="B82" s="20">
        <v>146353</v>
      </c>
      <c r="C82" s="20">
        <v>191361</v>
      </c>
      <c r="D82" s="17">
        <v>337714</v>
      </c>
      <c r="E82" s="18">
        <f t="shared" si="13"/>
        <v>56.66362661897345</v>
      </c>
      <c r="F82" s="20">
        <v>65886</v>
      </c>
      <c r="G82" s="20">
        <v>62602</v>
      </c>
      <c r="H82" s="17">
        <v>128488</v>
      </c>
      <c r="I82" s="27">
        <f t="shared" si="11"/>
        <v>48.722059647593554</v>
      </c>
      <c r="J82" s="20">
        <v>97448</v>
      </c>
      <c r="K82" s="20">
        <v>80122</v>
      </c>
      <c r="L82" s="17">
        <v>177570</v>
      </c>
      <c r="M82" s="18">
        <f t="shared" si="15"/>
        <v>45.12136059018979</v>
      </c>
      <c r="N82" s="19"/>
      <c r="O82" s="14">
        <v>2017</v>
      </c>
      <c r="P82" s="17">
        <v>309687</v>
      </c>
      <c r="Q82" s="17">
        <v>334085</v>
      </c>
      <c r="R82" s="17">
        <v>643772</v>
      </c>
      <c r="S82" s="18">
        <f>Q82/R82*100</f>
        <v>51.89492553264199</v>
      </c>
    </row>
    <row r="83" spans="1:19" s="2" customFormat="1" ht="11.25">
      <c r="A83" s="14">
        <v>2018</v>
      </c>
      <c r="B83" s="17">
        <v>154140</v>
      </c>
      <c r="C83" s="17">
        <v>205315</v>
      </c>
      <c r="D83" s="17">
        <v>359455</v>
      </c>
      <c r="E83" s="19">
        <f t="shared" si="13"/>
        <v>57.118415378837405</v>
      </c>
      <c r="F83" s="17">
        <v>71667</v>
      </c>
      <c r="G83" s="17">
        <v>66903</v>
      </c>
      <c r="H83" s="17">
        <v>138570</v>
      </c>
      <c r="I83" s="19">
        <f t="shared" si="11"/>
        <v>48.28101320632172</v>
      </c>
      <c r="J83" s="17">
        <v>99356</v>
      </c>
      <c r="K83" s="17">
        <v>79906</v>
      </c>
      <c r="L83" s="17">
        <v>179262</v>
      </c>
      <c r="M83" s="19">
        <f t="shared" si="15"/>
        <v>44.574979638741056</v>
      </c>
      <c r="N83" s="19"/>
      <c r="O83" s="14">
        <v>2018</v>
      </c>
      <c r="P83" s="17">
        <v>325163</v>
      </c>
      <c r="Q83" s="17">
        <v>352124</v>
      </c>
      <c r="R83" s="17">
        <v>677287</v>
      </c>
      <c r="S83" s="18">
        <f>Q83/R83*100</f>
        <v>51.9903674513168</v>
      </c>
    </row>
    <row r="84" spans="1:19" ht="12.75">
      <c r="A84" s="14">
        <v>2019</v>
      </c>
      <c r="B84" s="20"/>
      <c r="C84" s="20"/>
      <c r="D84" s="19"/>
      <c r="E84" s="18"/>
      <c r="F84" s="20"/>
      <c r="G84" s="20"/>
      <c r="H84" s="19"/>
      <c r="I84" s="27"/>
      <c r="J84" s="20"/>
      <c r="K84" s="20"/>
      <c r="L84" s="19"/>
      <c r="M84" s="18"/>
      <c r="N84" s="19"/>
      <c r="O84" s="14">
        <v>2019</v>
      </c>
      <c r="P84" s="17"/>
      <c r="Q84" s="17"/>
      <c r="R84" s="19"/>
      <c r="S84" s="18"/>
    </row>
    <row r="85" spans="1:19" ht="12.75">
      <c r="A85" s="24"/>
      <c r="B85" s="11"/>
      <c r="C85" s="11"/>
      <c r="D85" s="7"/>
      <c r="E85" s="25"/>
      <c r="F85" s="11"/>
      <c r="G85" s="11"/>
      <c r="H85" s="7"/>
      <c r="I85" s="40"/>
      <c r="J85" s="11"/>
      <c r="K85" s="11"/>
      <c r="L85" s="7"/>
      <c r="M85" s="25"/>
      <c r="N85" s="7"/>
      <c r="O85" s="24"/>
      <c r="P85" s="8"/>
      <c r="Q85" s="8"/>
      <c r="R85" s="7"/>
      <c r="S85" s="25"/>
    </row>
    <row r="87" s="55" customFormat="1" ht="12" customHeight="1">
      <c r="A87" s="54" t="s">
        <v>49</v>
      </c>
    </row>
    <row r="88" ht="12" customHeight="1">
      <c r="A88" s="54" t="s">
        <v>50</v>
      </c>
    </row>
  </sheetData>
  <sheetProtection/>
  <mergeCells count="7">
    <mergeCell ref="P60:S60"/>
    <mergeCell ref="B26:E26"/>
    <mergeCell ref="F26:I26"/>
    <mergeCell ref="J26:M26"/>
    <mergeCell ref="B60:E60"/>
    <mergeCell ref="F60:I60"/>
    <mergeCell ref="J60:M60"/>
  </mergeCells>
  <printOptions gridLines="1" horizontalCentered="1"/>
  <pageMargins left="0.6692913385826772" right="0.7086614173228347" top="0.9448818897637794" bottom="0.984251968503937" header="0.5118110236220472" footer="0.5118110236220472"/>
  <pageSetup horizontalDpi="600" verticalDpi="600" orientation="landscape" paperSize="9" r:id="rId1"/>
  <headerFooter alignWithMargins="0">
    <oddHeader>&amp;L&amp;09EXTRAIT DE LA BCP</oddHeader>
    <oddFooter>&amp;L&amp;08DEPP
&amp;08Centre de documentation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Administration centrale</cp:lastModifiedBy>
  <cp:lastPrinted>2014-03-07T13:51:58Z</cp:lastPrinted>
  <dcterms:created xsi:type="dcterms:W3CDTF">2001-12-17T13:31:28Z</dcterms:created>
  <dcterms:modified xsi:type="dcterms:W3CDTF">2019-08-30T14:01:27Z</dcterms:modified>
  <cp:category/>
  <cp:version/>
  <cp:contentType/>
  <cp:contentStatus/>
</cp:coreProperties>
</file>